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<sst xmlns="http://schemas.openxmlformats.org/spreadsheetml/2006/main" count="689" uniqueCount="433">
  <si>
    <t>State</t>
  </si>
  <si>
    <t>Project or Program Type Book 1 - 3</t>
  </si>
  <si>
    <t>Loan</t>
  </si>
  <si>
    <t>Grant</t>
  </si>
  <si>
    <t>Total
Agency
Funding</t>
  </si>
  <si>
    <t>Total Project Cost</t>
  </si>
  <si>
    <t>Congressional District</t>
  </si>
  <si>
    <t>Zip Code</t>
  </si>
  <si>
    <t>County Name</t>
  </si>
  <si>
    <t>CA</t>
  </si>
  <si>
    <t>Westwood Community Services District</t>
  </si>
  <si>
    <t>Lassen</t>
  </si>
  <si>
    <t>Leavitt Lake CSD</t>
  </si>
  <si>
    <t>City of Gridley</t>
  </si>
  <si>
    <t>Butte</t>
  </si>
  <si>
    <t>NV</t>
  </si>
  <si>
    <t>Lander County SWD</t>
  </si>
  <si>
    <t xml:space="preserve"> </t>
  </si>
  <si>
    <t>Lander</t>
  </si>
  <si>
    <t>NM</t>
  </si>
  <si>
    <t>Village of Logan</t>
  </si>
  <si>
    <t>Quay</t>
  </si>
  <si>
    <t>Village of Ruidoso and Ruidoso Downs</t>
  </si>
  <si>
    <t>Lincoln</t>
  </si>
  <si>
    <t>AZ</t>
  </si>
  <si>
    <t>Yarnell Water Improvement Assoc.</t>
  </si>
  <si>
    <t>Yavapai</t>
  </si>
  <si>
    <t>AR</t>
  </si>
  <si>
    <t>Ludwig Watyer Users Assoc.</t>
  </si>
  <si>
    <t>Johnson</t>
  </si>
  <si>
    <t>NE</t>
  </si>
  <si>
    <t>Village of Wynot</t>
  </si>
  <si>
    <t>Cedar</t>
  </si>
  <si>
    <t>MO</t>
  </si>
  <si>
    <t>City of Gideon</t>
  </si>
  <si>
    <t>New Madrid</t>
  </si>
  <si>
    <t>ND</t>
  </si>
  <si>
    <t>Three Affiliated Tribes</t>
  </si>
  <si>
    <t>01</t>
  </si>
  <si>
    <t>McKenzie</t>
  </si>
  <si>
    <t>North Central Consortuim</t>
  </si>
  <si>
    <t>Ward</t>
  </si>
  <si>
    <t>City of Kulm</t>
  </si>
  <si>
    <t>La Moure</t>
  </si>
  <si>
    <t>City of Harvey</t>
  </si>
  <si>
    <t>Wells</t>
  </si>
  <si>
    <t>Dakota Rural Water District</t>
  </si>
  <si>
    <t>Steele</t>
  </si>
  <si>
    <t>SD</t>
  </si>
  <si>
    <t>Mid Dakota Rural Water City, County, State:  Miller, Hand, SD</t>
  </si>
  <si>
    <t>Hand</t>
  </si>
  <si>
    <t>MN</t>
  </si>
  <si>
    <t>City of Perley</t>
  </si>
  <si>
    <t>Norman</t>
  </si>
  <si>
    <t>City of Lowry</t>
  </si>
  <si>
    <t>Pope</t>
  </si>
  <si>
    <t>City of Watson</t>
  </si>
  <si>
    <t>Chippewa</t>
  </si>
  <si>
    <t>WI</t>
  </si>
  <si>
    <t>Village of Butternut</t>
  </si>
  <si>
    <t>Ashland</t>
  </si>
  <si>
    <t>Village of Curtis</t>
  </si>
  <si>
    <t>Clark</t>
  </si>
  <si>
    <t>Village of Friendship</t>
  </si>
  <si>
    <t>Adams</t>
  </si>
  <si>
    <t>MI</t>
  </si>
  <si>
    <t>Village of Vernon</t>
  </si>
  <si>
    <t>Shiawassee</t>
  </si>
  <si>
    <t>OH</t>
  </si>
  <si>
    <t>Earnhart Hill Regional Water and Sewer District-Stoutsville/Tarlton Waste Water System Purchase</t>
  </si>
  <si>
    <t>Pickaway</t>
  </si>
  <si>
    <t>KY</t>
  </si>
  <si>
    <t>City of Campbellsville</t>
  </si>
  <si>
    <t>Taylor</t>
  </si>
  <si>
    <t>Bath County Water District</t>
  </si>
  <si>
    <t>5 &amp; 6</t>
  </si>
  <si>
    <t>Bath</t>
  </si>
  <si>
    <t>MS</t>
  </si>
  <si>
    <t>Coontail Water Association, Inc.</t>
  </si>
  <si>
    <t>Monroe</t>
  </si>
  <si>
    <t>Sunflower Utility Association, Inc</t>
  </si>
  <si>
    <t>Stone</t>
  </si>
  <si>
    <t>Erata Water Association, Inc.</t>
  </si>
  <si>
    <t>Jones</t>
  </si>
  <si>
    <t>Whistler Water Association, Inc.</t>
  </si>
  <si>
    <t>Wayne</t>
  </si>
  <si>
    <t>Clara Water Association, Inc.</t>
  </si>
  <si>
    <t>North Covington Water Association</t>
  </si>
  <si>
    <t>Covington</t>
  </si>
  <si>
    <t>Mt. Comfort Water Association, Inc.</t>
  </si>
  <si>
    <t>Calhoun</t>
  </si>
  <si>
    <t>TN</t>
  </si>
  <si>
    <t>Town of Byrdstown</t>
  </si>
  <si>
    <t>Pickett</t>
  </si>
  <si>
    <t>City of Savannah</t>
  </si>
  <si>
    <t>Hardin</t>
  </si>
  <si>
    <t>City of Covington</t>
  </si>
  <si>
    <t>Tipton</t>
  </si>
  <si>
    <t>Smith Utility District</t>
  </si>
  <si>
    <t>Smith</t>
  </si>
  <si>
    <t>AL</t>
  </si>
  <si>
    <t>Munford Water Authority</t>
  </si>
  <si>
    <t>Talladega</t>
  </si>
  <si>
    <t>SC</t>
  </si>
  <si>
    <t>Starr-Iva WSD</t>
  </si>
  <si>
    <t>Anderson</t>
  </si>
  <si>
    <t>WV</t>
  </si>
  <si>
    <t>City of Romney</t>
  </si>
  <si>
    <t>Hampshire</t>
  </si>
  <si>
    <t>Town of Harrisville</t>
  </si>
  <si>
    <t>Ritchie</t>
  </si>
  <si>
    <t>Huttonsville Public Service District Wastewater Upgraades City, County, State:  Huttonsville, Randolph, West Virginia</t>
  </si>
  <si>
    <t>Randolph</t>
  </si>
  <si>
    <t>Hodgesville PSD</t>
  </si>
  <si>
    <t>Upshur</t>
  </si>
  <si>
    <t>Town of Gilbert</t>
  </si>
  <si>
    <t>Mingo</t>
  </si>
  <si>
    <t>Lavalette PSD</t>
  </si>
  <si>
    <t xml:space="preserve">City of War </t>
  </si>
  <si>
    <t>Mcdowell</t>
  </si>
  <si>
    <t>CT</t>
  </si>
  <si>
    <t>Town of Putnam</t>
  </si>
  <si>
    <t>Windham</t>
  </si>
  <si>
    <t xml:space="preserve">Town of Putnam Wellfield Impr. </t>
  </si>
  <si>
    <t>Town of Stafford</t>
  </si>
  <si>
    <t>Tolland</t>
  </si>
  <si>
    <t>VT</t>
  </si>
  <si>
    <t>Town of St. Johnsbury</t>
  </si>
  <si>
    <t>Caledonia</t>
  </si>
  <si>
    <t>ME</t>
  </si>
  <si>
    <t>Newport Sanitary District</t>
  </si>
  <si>
    <t>Penobscot</t>
  </si>
  <si>
    <t>Madison Water District</t>
  </si>
  <si>
    <t>Somerset</t>
  </si>
  <si>
    <t>Bingham Water District</t>
  </si>
  <si>
    <t>Loring Development Authority of Maine (LDA)</t>
  </si>
  <si>
    <t>Aroostook</t>
  </si>
  <si>
    <t>Town of Fort Kent</t>
  </si>
  <si>
    <t>Boothbay Region Water District</t>
  </si>
  <si>
    <t>Winterport Water District</t>
  </si>
  <si>
    <t>Waldo</t>
  </si>
  <si>
    <t>City of Brewer Treatment plant upgrades City, County, Strate: Brewer, Penobscot, Maine</t>
  </si>
  <si>
    <t>Town of Randolph</t>
  </si>
  <si>
    <t>Kennebec</t>
  </si>
  <si>
    <t>Jay Village Water District</t>
  </si>
  <si>
    <t>Franklin</t>
  </si>
  <si>
    <t>RI</t>
  </si>
  <si>
    <t>North Tiverton Fire District</t>
  </si>
  <si>
    <t>Newport</t>
  </si>
  <si>
    <t>LA</t>
  </si>
  <si>
    <t>Walker Community WSI</t>
  </si>
  <si>
    <t>Jackson</t>
  </si>
  <si>
    <t>City of Waubay</t>
  </si>
  <si>
    <t>Day</t>
  </si>
  <si>
    <t>Reelfoot Lake Regional Utility and Planning Dist.</t>
  </si>
  <si>
    <t>Obion</t>
  </si>
  <si>
    <t>Town of Ludlow</t>
  </si>
  <si>
    <t>Windsor</t>
  </si>
  <si>
    <t>MA</t>
  </si>
  <si>
    <t>Manchaug Water District of Sutton</t>
  </si>
  <si>
    <t>01526</t>
  </si>
  <si>
    <t>Worcester</t>
  </si>
  <si>
    <t>OR</t>
  </si>
  <si>
    <t>Keno Water Company</t>
  </si>
  <si>
    <t>Klamath</t>
  </si>
  <si>
    <t>Rolling Hills Mutual Water Co., Inc.</t>
  </si>
  <si>
    <t>Siskiyou</t>
  </si>
  <si>
    <t>Valley Springs Utility District</t>
  </si>
  <si>
    <t>Calaveras</t>
  </si>
  <si>
    <t>Cutler PUD</t>
  </si>
  <si>
    <t>Tulare</t>
  </si>
  <si>
    <t>Caruthers CSD</t>
  </si>
  <si>
    <t>Fresno</t>
  </si>
  <si>
    <t>City of Tucumcari</t>
  </si>
  <si>
    <t>Yuma County Improvement District -Ave. B&amp;C -sewer</t>
  </si>
  <si>
    <t>Yuma</t>
  </si>
  <si>
    <t>ID</t>
  </si>
  <si>
    <t>City of Kooskia</t>
  </si>
  <si>
    <t>Idaho</t>
  </si>
  <si>
    <t>TX</t>
  </si>
  <si>
    <t>Wellborn Special Utility Dist.</t>
  </si>
  <si>
    <t>Brazos</t>
  </si>
  <si>
    <t>Dogwood Springs Water Supply Corporation</t>
  </si>
  <si>
    <t>OK</t>
  </si>
  <si>
    <t>McCurtain County Rural Water District #6</t>
  </si>
  <si>
    <t>McCurtain</t>
  </si>
  <si>
    <t>Roland Utility Authority</t>
  </si>
  <si>
    <t>Sequoyah</t>
  </si>
  <si>
    <t>Rural Water District #9, Osage County</t>
  </si>
  <si>
    <t>Osage</t>
  </si>
  <si>
    <t>Tishomingo Municipal Authority</t>
  </si>
  <si>
    <t>Johnston</t>
  </si>
  <si>
    <t>City of Salesville - Sewer</t>
  </si>
  <si>
    <t>Baxter</t>
  </si>
  <si>
    <t>City of Highland - Sewer</t>
  </si>
  <si>
    <t>Sharp</t>
  </si>
  <si>
    <t>Phillips County Sewer Facilities Board - Sewer</t>
  </si>
  <si>
    <t>Phillips</t>
  </si>
  <si>
    <t>City of Earle - Water</t>
  </si>
  <si>
    <t>Crittenden</t>
  </si>
  <si>
    <t>Town of Blanchard</t>
  </si>
  <si>
    <t>Caddo</t>
  </si>
  <si>
    <t>Village of Uehling</t>
  </si>
  <si>
    <t>Dodge</t>
  </si>
  <si>
    <t>KS</t>
  </si>
  <si>
    <t>City of Atwood - water</t>
  </si>
  <si>
    <t>Rawlins</t>
  </si>
  <si>
    <t>RWD #1, Crawford County</t>
  </si>
  <si>
    <t>Crawford</t>
  </si>
  <si>
    <t>PWWSD #12</t>
  </si>
  <si>
    <t>PottawatomieCo. RWD #4</t>
  </si>
  <si>
    <t>Pottawatomie</t>
  </si>
  <si>
    <t>Public Water Supply District No. 1 of Ozark County</t>
  </si>
  <si>
    <t>Ozark</t>
  </si>
  <si>
    <t>City of Vienna</t>
  </si>
  <si>
    <t>Maries</t>
  </si>
  <si>
    <t>City of Martinsburg</t>
  </si>
  <si>
    <t>Audrain</t>
  </si>
  <si>
    <t>PWSD #1 of McDonald Co.</t>
  </si>
  <si>
    <t>McDonald</t>
  </si>
  <si>
    <t>Atchinson County PWSD #1</t>
  </si>
  <si>
    <t>Atchison</t>
  </si>
  <si>
    <t>Plattsburg Water Treatment Plant Improvements</t>
  </si>
  <si>
    <t>Clinton</t>
  </si>
  <si>
    <t>Southeast Sewer District Johnson County</t>
  </si>
  <si>
    <t>City of Risco</t>
  </si>
  <si>
    <t>City of Hayti</t>
  </si>
  <si>
    <t>Pemiscot</t>
  </si>
  <si>
    <t xml:space="preserve">Whitewater-Allenville </t>
  </si>
  <si>
    <t>Cape Girardeau</t>
  </si>
  <si>
    <t>St. Mary</t>
  </si>
  <si>
    <t>Ste Genevieve</t>
  </si>
  <si>
    <t>Water System Improvements</t>
  </si>
  <si>
    <t>Reynolds</t>
  </si>
  <si>
    <t>Washington PWSD #2</t>
  </si>
  <si>
    <t>Washington</t>
  </si>
  <si>
    <t>Village of Leonard</t>
  </si>
  <si>
    <t>Shelby</t>
  </si>
  <si>
    <t>City of Frankford</t>
  </si>
  <si>
    <t>Pike</t>
  </si>
  <si>
    <t>IL</t>
  </si>
  <si>
    <t>Village of Sandoval</t>
  </si>
  <si>
    <t>Marion</t>
  </si>
  <si>
    <t>Clay County Water Co.</t>
  </si>
  <si>
    <t>Clay</t>
  </si>
  <si>
    <t>Scott County Rural Water Coop.</t>
  </si>
  <si>
    <t>Scott</t>
  </si>
  <si>
    <t>City of Barry</t>
  </si>
  <si>
    <t>Tri-City Regional Port District</t>
  </si>
  <si>
    <t>Madison</t>
  </si>
  <si>
    <t>MT</t>
  </si>
  <si>
    <t>Loma County WSD</t>
  </si>
  <si>
    <t>Chouteau</t>
  </si>
  <si>
    <t>City of Hadley</t>
  </si>
  <si>
    <t>Murray</t>
  </si>
  <si>
    <t>Lincoln Pipestone Rural Water</t>
  </si>
  <si>
    <t>1, 7</t>
  </si>
  <si>
    <t>Milford Township (Essig)</t>
  </si>
  <si>
    <t>Brown</t>
  </si>
  <si>
    <t>City of Bricelyn - Wastewater Collection Improvements</t>
  </si>
  <si>
    <t>Faribault</t>
  </si>
  <si>
    <t>City of Peterson</t>
  </si>
  <si>
    <t>Fillmore</t>
  </si>
  <si>
    <t>Parkland D. D. #1</t>
  </si>
  <si>
    <t>Douglas</t>
  </si>
  <si>
    <t>Adams Township</t>
  </si>
  <si>
    <t>Houghton</t>
  </si>
  <si>
    <t>Village of L'Anse</t>
  </si>
  <si>
    <t>Baraga</t>
  </si>
  <si>
    <t>Township of Ironwood Charter</t>
  </si>
  <si>
    <t>Gogebic</t>
  </si>
  <si>
    <t>City of Ironwood</t>
  </si>
  <si>
    <t>Torch Lake Township</t>
  </si>
  <si>
    <t>Portage Township</t>
  </si>
  <si>
    <t>Franklin Township Mesnard Location</t>
  </si>
  <si>
    <t>Osceola Township Sewer System</t>
  </si>
  <si>
    <t>City of Crystal Falls</t>
  </si>
  <si>
    <t>Iron</t>
  </si>
  <si>
    <t>Stannard Township Sewer System</t>
  </si>
  <si>
    <t>Ontonagon</t>
  </si>
  <si>
    <t>Bergland Township</t>
  </si>
  <si>
    <t>Hematite Township Water</t>
  </si>
  <si>
    <t>Rogers City Sewer Systems Improvements</t>
  </si>
  <si>
    <t>Presque Isle</t>
  </si>
  <si>
    <t>Rogers City Water Systems Improvements</t>
  </si>
  <si>
    <t>City of Onaway</t>
  </si>
  <si>
    <t>Osceloa Township</t>
  </si>
  <si>
    <t>Montcalm County</t>
  </si>
  <si>
    <t>Montcalm</t>
  </si>
  <si>
    <t>Village of Owendale</t>
  </si>
  <si>
    <t>Huron</t>
  </si>
  <si>
    <t>Village of Breckenridge</t>
  </si>
  <si>
    <t>Gratiot</t>
  </si>
  <si>
    <t>IN</t>
  </si>
  <si>
    <t>Town of Montezuma</t>
  </si>
  <si>
    <t>Parke</t>
  </si>
  <si>
    <t>Town of Dana</t>
  </si>
  <si>
    <t>Vermillion</t>
  </si>
  <si>
    <t>Town of Elnora</t>
  </si>
  <si>
    <t>Daviess</t>
  </si>
  <si>
    <t>Brown County Water Utility, Inc.</t>
  </si>
  <si>
    <t xml:space="preserve">Tamerix Lake Regional Sewer District </t>
  </si>
  <si>
    <t>Bartholomew</t>
  </si>
  <si>
    <t>Town of Moores Hill</t>
  </si>
  <si>
    <t>Dearborn</t>
  </si>
  <si>
    <t>Town of Ossian</t>
  </si>
  <si>
    <t>Koontz Lake Regional Sewer District</t>
  </si>
  <si>
    <t>Starke</t>
  </si>
  <si>
    <t xml:space="preserve">Town of Carthage </t>
  </si>
  <si>
    <t>Rush</t>
  </si>
  <si>
    <t>North Baltimore Project #2</t>
  </si>
  <si>
    <t>Wood</t>
  </si>
  <si>
    <t>Village of Dunkirk</t>
  </si>
  <si>
    <t>Syracuse-Racine SD</t>
  </si>
  <si>
    <t>Meigs</t>
  </si>
  <si>
    <t>Pike Water Inc.</t>
  </si>
  <si>
    <t>2,3,18</t>
  </si>
  <si>
    <t>Defiance County</t>
  </si>
  <si>
    <t>Defiance</t>
  </si>
  <si>
    <t>City of Hartford</t>
  </si>
  <si>
    <t>Ohio</t>
  </si>
  <si>
    <t>Barkley Lake Water District</t>
  </si>
  <si>
    <t>Trigg</t>
  </si>
  <si>
    <t>Southern Water District</t>
  </si>
  <si>
    <t>Floyd</t>
  </si>
  <si>
    <t>Oldham County Water District</t>
  </si>
  <si>
    <t>Oldham</t>
  </si>
  <si>
    <t>City of Rolling Fork</t>
  </si>
  <si>
    <t>Sharkey</t>
  </si>
  <si>
    <t>Harmony Ridge Water Association</t>
  </si>
  <si>
    <t>Copiah</t>
  </si>
  <si>
    <t>Swiftwater Development Association</t>
  </si>
  <si>
    <t>Green Acres Water Association</t>
  </si>
  <si>
    <t>Coahoma</t>
  </si>
  <si>
    <t>Hayward County Water</t>
  </si>
  <si>
    <t>Haywood</t>
  </si>
  <si>
    <t>Sneedville Utility District</t>
  </si>
  <si>
    <t>Hancock</t>
  </si>
  <si>
    <t>The Water Works and Sewer Board of City of Thomasville -Water</t>
  </si>
  <si>
    <t>1,7</t>
  </si>
  <si>
    <t>Clarke</t>
  </si>
  <si>
    <t>South Bullock County Water Authority - Water</t>
  </si>
  <si>
    <t>Bullock</t>
  </si>
  <si>
    <t>Town of Millport - Water</t>
  </si>
  <si>
    <t>Lamar</t>
  </si>
  <si>
    <t>Gauley River PSD</t>
  </si>
  <si>
    <t>Nicholas</t>
  </si>
  <si>
    <t>Monongah, Town of</t>
  </si>
  <si>
    <t>City of Philippi</t>
  </si>
  <si>
    <t>Barbour</t>
  </si>
  <si>
    <t>City of Elkins</t>
  </si>
  <si>
    <t>Town of Grantsville</t>
  </si>
  <si>
    <t>Pleasant Hill Public Service District Water System Upgrade</t>
  </si>
  <si>
    <t>City of Glen Dale Water</t>
  </si>
  <si>
    <t>Marshall</t>
  </si>
  <si>
    <t>City of Crum</t>
  </si>
  <si>
    <t>Clover Public Service District</t>
  </si>
  <si>
    <t>Roane</t>
  </si>
  <si>
    <t>Big Bend PSD</t>
  </si>
  <si>
    <t>Summers</t>
  </si>
  <si>
    <t>Red Sulphur PSD</t>
  </si>
  <si>
    <t>McDowell County PSD</t>
  </si>
  <si>
    <t>VA</t>
  </si>
  <si>
    <t>Wythe County</t>
  </si>
  <si>
    <t>Wythe</t>
  </si>
  <si>
    <t>Town of Rural Retreat</t>
  </si>
  <si>
    <t>Carroll Coutny PSA</t>
  </si>
  <si>
    <t>Carroll</t>
  </si>
  <si>
    <t>City of Norton</t>
  </si>
  <si>
    <t>Wise</t>
  </si>
  <si>
    <t>Washignton Co. Service Auth. Exit 13</t>
  </si>
  <si>
    <t>PA</t>
  </si>
  <si>
    <t>Pine Harrisville</t>
  </si>
  <si>
    <t>Mercer</t>
  </si>
  <si>
    <t>Pegasus Sewer Authority</t>
  </si>
  <si>
    <t>Cambria</t>
  </si>
  <si>
    <t>Sandy Township Municipal Authority</t>
  </si>
  <si>
    <t>Clearfield</t>
  </si>
  <si>
    <t>Hyndman Borough</t>
  </si>
  <si>
    <t>Bedford</t>
  </si>
  <si>
    <t>Londonderry Township</t>
  </si>
  <si>
    <t>Garrett Borough</t>
  </si>
  <si>
    <t>NY</t>
  </si>
  <si>
    <t>Village of Cassadaga</t>
  </si>
  <si>
    <t>Chautauqua</t>
  </si>
  <si>
    <t>Town of Stafford Water District #7</t>
  </si>
  <si>
    <t>Genesee</t>
  </si>
  <si>
    <t>Town of Shelby Water District #9</t>
  </si>
  <si>
    <t>Orleans</t>
  </si>
  <si>
    <t>Town of Darien</t>
  </si>
  <si>
    <t>Town of Madrid</t>
  </si>
  <si>
    <t>St Lawrence</t>
  </si>
  <si>
    <t>Town of Trenton Hamlet of Hinckley</t>
  </si>
  <si>
    <t>Oneida</t>
  </si>
  <si>
    <t>Town of Volney Airport Water District</t>
  </si>
  <si>
    <t>Oswego</t>
  </si>
  <si>
    <t>Town of Volney Kingston Rd. Water Dist.</t>
  </si>
  <si>
    <t>Town of Hastings</t>
  </si>
  <si>
    <t>Town of Keene</t>
  </si>
  <si>
    <t>Essex</t>
  </si>
  <si>
    <t>Village of Wurtsboro</t>
  </si>
  <si>
    <t>Sullivan</t>
  </si>
  <si>
    <t>NJ</t>
  </si>
  <si>
    <t>Bueno Borough Numcipal Utilities Authority</t>
  </si>
  <si>
    <t>Atlantic</t>
  </si>
  <si>
    <t>City of Wildwood Phase III Sewer Improvement</t>
  </si>
  <si>
    <t>Cape may</t>
  </si>
  <si>
    <t>Penns Grove Sewerage Authority</t>
  </si>
  <si>
    <t>Salem</t>
  </si>
  <si>
    <t>Borough of Keyport</t>
  </si>
  <si>
    <t>Monmouth</t>
  </si>
  <si>
    <t>Anson Water District</t>
  </si>
  <si>
    <t>Sinclair Sanitary District</t>
  </si>
  <si>
    <t>Town of Machias, Washington City, Maine</t>
  </si>
  <si>
    <t>City of Calais</t>
  </si>
  <si>
    <t>Town of Dover Foxcroft, Lagoon upgrade &amp; sewer line replacement</t>
  </si>
  <si>
    <t>Piscataquis</t>
  </si>
  <si>
    <t>City of Gardiner</t>
  </si>
  <si>
    <t>NH</t>
  </si>
  <si>
    <t>White Rock Cooperative Estates</t>
  </si>
  <si>
    <t>Belknap</t>
  </si>
  <si>
    <t>City of Franklin</t>
  </si>
  <si>
    <t>Merrimack</t>
  </si>
  <si>
    <t>City of Santa Rosa</t>
  </si>
  <si>
    <t>Guadalupe</t>
  </si>
  <si>
    <t>Old Knoxville Highway Utility District</t>
  </si>
  <si>
    <t>Greene</t>
  </si>
  <si>
    <t>FL</t>
  </si>
  <si>
    <t>Town of Wausau - water</t>
  </si>
  <si>
    <t>Town of Franconia</t>
  </si>
  <si>
    <t>1,2</t>
  </si>
  <si>
    <t>03580</t>
  </si>
  <si>
    <t>Grafton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</si>
</sst>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/dd/yy;@"/>
    <numFmt numFmtId="167" formatCode="&quot;$&quot;#,##0.0_);[Red]\(&quot;$&quot;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  <numFmt numFmtId="173" formatCode="#,##0.0"/>
    <numFmt numFmtId="174" formatCode="&quot;$&quot;#,##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/>
    </xf>
    <xf numFmtId="6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64" fontId="0" fillId="0" borderId="1" xfId="0" applyNumberFormat="1" applyFill="1" applyBorder="1" applyAlignment="1">
      <alignment/>
    </xf>
    <xf numFmtId="6" fontId="0" fillId="0" borderId="1" xfId="0" applyNumberFormat="1" applyFill="1" applyBorder="1" applyAlignment="1">
      <alignment/>
    </xf>
    <xf numFmtId="174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6" fontId="0" fillId="0" borderId="1" xfId="0" applyNumberFormat="1" applyBorder="1" applyAlignment="1">
      <alignment vertical="top"/>
    </xf>
    <xf numFmtId="1" fontId="0" fillId="0" borderId="1" xfId="0" applyNumberFormat="1" applyBorder="1" applyAlignment="1">
      <alignment horizontal="right" vertical="top"/>
    </xf>
    <xf numFmtId="174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174" fontId="0" fillId="0" borderId="1" xfId="0" applyNumberFormat="1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3"/>
  <sheetViews>
    <sheetView tabSelected="1" workbookViewId="0" topLeftCell="A1">
      <selection activeCell="K36" sqref="K36"/>
    </sheetView>
  </sheetViews>
  <sheetFormatPr defaultColWidth="9.140625" defaultRowHeight="12.75"/>
  <cols>
    <col min="1" max="1" width="5.421875" style="0" customWidth="1"/>
    <col min="2" max="2" width="33.7109375" style="0" customWidth="1"/>
    <col min="3" max="3" width="16.00390625" style="0" customWidth="1"/>
    <col min="4" max="4" width="13.421875" style="0" customWidth="1"/>
    <col min="5" max="5" width="12.28125" style="0" customWidth="1"/>
    <col min="6" max="6" width="12.7109375" style="0" customWidth="1"/>
    <col min="7" max="7" width="5.28125" style="21" customWidth="1"/>
    <col min="8" max="8" width="9.8515625" style="21" customWidth="1"/>
  </cols>
  <sheetData>
    <row r="1" spans="1:9" ht="7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t="s">
        <v>7</v>
      </c>
      <c r="I1" t="s">
        <v>8</v>
      </c>
    </row>
    <row r="2" spans="1:9" ht="12.75">
      <c r="A2" s="2" t="s">
        <v>100</v>
      </c>
      <c r="B2" s="2" t="s">
        <v>101</v>
      </c>
      <c r="C2" s="3">
        <v>854100</v>
      </c>
      <c r="D2" s="3"/>
      <c r="E2" s="3">
        <f aca="true" t="shared" si="0" ref="E2:E33">SUM(C2:D2)</f>
        <v>854100</v>
      </c>
      <c r="F2" s="3">
        <v>854100</v>
      </c>
      <c r="G2" s="4">
        <v>3</v>
      </c>
      <c r="H2">
        <v>362680092</v>
      </c>
      <c r="I2" t="s">
        <v>102</v>
      </c>
    </row>
    <row r="3" spans="1:9" ht="25.5">
      <c r="A3" s="2" t="s">
        <v>100</v>
      </c>
      <c r="B3" s="5" t="s">
        <v>341</v>
      </c>
      <c r="C3" s="3">
        <v>1750000</v>
      </c>
      <c r="D3" s="3"/>
      <c r="E3" s="3">
        <f t="shared" si="0"/>
        <v>1750000</v>
      </c>
      <c r="F3" s="3">
        <v>17500000</v>
      </c>
      <c r="G3" s="4">
        <v>2</v>
      </c>
      <c r="H3">
        <v>360890832</v>
      </c>
      <c r="I3" t="s">
        <v>342</v>
      </c>
    </row>
    <row r="4" spans="1:9" ht="25.5">
      <c r="A4" s="2" t="s">
        <v>100</v>
      </c>
      <c r="B4" s="5" t="s">
        <v>338</v>
      </c>
      <c r="C4" s="3">
        <v>10369000</v>
      </c>
      <c r="D4" s="3">
        <v>4830000</v>
      </c>
      <c r="E4" s="3">
        <f t="shared" si="0"/>
        <v>15199000</v>
      </c>
      <c r="F4" s="3">
        <v>22120000</v>
      </c>
      <c r="G4" s="4" t="s">
        <v>339</v>
      </c>
      <c r="H4">
        <v>367840127</v>
      </c>
      <c r="I4" t="s">
        <v>340</v>
      </c>
    </row>
    <row r="5" spans="1:9" ht="12.75">
      <c r="A5" s="2" t="s">
        <v>100</v>
      </c>
      <c r="B5" s="5" t="s">
        <v>343</v>
      </c>
      <c r="C5" s="3">
        <v>872000</v>
      </c>
      <c r="D5" s="3">
        <v>292000</v>
      </c>
      <c r="E5" s="3">
        <f t="shared" si="0"/>
        <v>1164000</v>
      </c>
      <c r="F5" s="3">
        <v>1164000</v>
      </c>
      <c r="G5" s="4">
        <v>4</v>
      </c>
      <c r="H5">
        <v>355760365</v>
      </c>
      <c r="I5" t="s">
        <v>344</v>
      </c>
    </row>
    <row r="6" spans="1:9" ht="12.75">
      <c r="A6" s="2" t="s">
        <v>27</v>
      </c>
      <c r="B6" s="5" t="s">
        <v>198</v>
      </c>
      <c r="C6" s="3">
        <v>913000</v>
      </c>
      <c r="D6" s="3">
        <v>737000</v>
      </c>
      <c r="E6" s="3">
        <f t="shared" si="0"/>
        <v>1650000</v>
      </c>
      <c r="F6" s="3">
        <v>1650000</v>
      </c>
      <c r="G6" s="4">
        <v>1</v>
      </c>
      <c r="H6">
        <v>723310213</v>
      </c>
      <c r="I6" t="s">
        <v>199</v>
      </c>
    </row>
    <row r="7" spans="1:9" ht="12.75">
      <c r="A7" s="2" t="s">
        <v>27</v>
      </c>
      <c r="B7" s="5" t="s">
        <v>194</v>
      </c>
      <c r="C7" s="3">
        <v>128000</v>
      </c>
      <c r="D7" s="3">
        <v>297000</v>
      </c>
      <c r="E7" s="3">
        <f t="shared" si="0"/>
        <v>425000</v>
      </c>
      <c r="F7" s="3">
        <v>903500</v>
      </c>
      <c r="G7" s="4">
        <v>1</v>
      </c>
      <c r="H7">
        <v>725429471</v>
      </c>
      <c r="I7" t="s">
        <v>195</v>
      </c>
    </row>
    <row r="8" spans="1:9" ht="12.75">
      <c r="A8" s="2" t="s">
        <v>27</v>
      </c>
      <c r="B8" s="5" t="s">
        <v>192</v>
      </c>
      <c r="C8" s="3">
        <v>832000</v>
      </c>
      <c r="D8" s="3">
        <v>1479000</v>
      </c>
      <c r="E8" s="3">
        <f t="shared" si="0"/>
        <v>2311000</v>
      </c>
      <c r="F8" s="3">
        <v>4335900</v>
      </c>
      <c r="G8" s="4">
        <v>1</v>
      </c>
      <c r="H8">
        <v>726539699</v>
      </c>
      <c r="I8" t="s">
        <v>193</v>
      </c>
    </row>
    <row r="9" spans="1:9" ht="12.75">
      <c r="A9" s="2" t="s">
        <v>27</v>
      </c>
      <c r="B9" s="2" t="s">
        <v>28</v>
      </c>
      <c r="C9" s="3">
        <v>175000</v>
      </c>
      <c r="D9" s="3">
        <v>65000</v>
      </c>
      <c r="E9" s="3">
        <f t="shared" si="0"/>
        <v>240000</v>
      </c>
      <c r="F9" s="3">
        <v>250000</v>
      </c>
      <c r="G9" s="4">
        <v>3</v>
      </c>
      <c r="H9">
        <v>728300086</v>
      </c>
      <c r="I9" t="s">
        <v>29</v>
      </c>
    </row>
    <row r="10" spans="1:9" ht="25.5">
      <c r="A10" s="2" t="s">
        <v>27</v>
      </c>
      <c r="B10" s="5" t="s">
        <v>196</v>
      </c>
      <c r="C10" s="3">
        <v>943000</v>
      </c>
      <c r="D10" s="3">
        <v>4935000</v>
      </c>
      <c r="E10" s="3">
        <f t="shared" si="0"/>
        <v>5878000</v>
      </c>
      <c r="F10" s="3">
        <v>6678000</v>
      </c>
      <c r="G10" s="4">
        <v>1</v>
      </c>
      <c r="H10">
        <v>723900534</v>
      </c>
      <c r="I10" t="s">
        <v>197</v>
      </c>
    </row>
    <row r="11" spans="1:9" ht="12.75">
      <c r="A11" s="2" t="s">
        <v>24</v>
      </c>
      <c r="B11" s="2" t="s">
        <v>25</v>
      </c>
      <c r="C11" s="3">
        <v>767000</v>
      </c>
      <c r="D11" s="3">
        <v>533000</v>
      </c>
      <c r="E11" s="3">
        <f t="shared" si="0"/>
        <v>1300000</v>
      </c>
      <c r="F11" s="3">
        <v>1300000</v>
      </c>
      <c r="G11" s="4">
        <v>1</v>
      </c>
      <c r="H11">
        <v>853620727</v>
      </c>
      <c r="I11" t="s">
        <v>26</v>
      </c>
    </row>
    <row r="12" spans="1:9" ht="25.5">
      <c r="A12" s="2" t="s">
        <v>24</v>
      </c>
      <c r="B12" s="5" t="s">
        <v>174</v>
      </c>
      <c r="C12" s="3">
        <v>2000000</v>
      </c>
      <c r="D12" s="3">
        <v>12628424</v>
      </c>
      <c r="E12" s="3">
        <f t="shared" si="0"/>
        <v>14628424</v>
      </c>
      <c r="F12" s="3">
        <v>19329424</v>
      </c>
      <c r="G12" s="4">
        <v>7</v>
      </c>
      <c r="H12">
        <v>853656707</v>
      </c>
      <c r="I12" t="s">
        <v>175</v>
      </c>
    </row>
    <row r="13" spans="1:9" ht="12.75">
      <c r="A13" s="2" t="s">
        <v>9</v>
      </c>
      <c r="B13" s="2" t="s">
        <v>171</v>
      </c>
      <c r="C13" s="3">
        <v>1515000</v>
      </c>
      <c r="D13" s="3">
        <v>988000</v>
      </c>
      <c r="E13" s="3">
        <f t="shared" si="0"/>
        <v>2503000</v>
      </c>
      <c r="F13" s="3">
        <v>2503000</v>
      </c>
      <c r="G13" s="4">
        <v>21</v>
      </c>
      <c r="H13">
        <v>936090218</v>
      </c>
      <c r="I13" t="s">
        <v>172</v>
      </c>
    </row>
    <row r="14" spans="1:9" ht="12.75">
      <c r="A14" s="2" t="s">
        <v>9</v>
      </c>
      <c r="B14" s="2" t="s">
        <v>13</v>
      </c>
      <c r="C14" s="3">
        <v>2750000</v>
      </c>
      <c r="D14" s="3">
        <v>2300850</v>
      </c>
      <c r="E14" s="3">
        <f t="shared" si="0"/>
        <v>5050850</v>
      </c>
      <c r="F14" s="3">
        <v>5050850</v>
      </c>
      <c r="G14" s="4">
        <v>2</v>
      </c>
      <c r="H14">
        <v>959482117</v>
      </c>
      <c r="I14" t="s">
        <v>14</v>
      </c>
    </row>
    <row r="15" spans="1:9" ht="12.75">
      <c r="A15" s="2" t="s">
        <v>9</v>
      </c>
      <c r="B15" s="2" t="s">
        <v>169</v>
      </c>
      <c r="C15" s="3">
        <v>1761000</v>
      </c>
      <c r="D15" s="3">
        <v>1169000</v>
      </c>
      <c r="E15" s="3">
        <f t="shared" si="0"/>
        <v>2930000</v>
      </c>
      <c r="F15" s="3">
        <v>2930000</v>
      </c>
      <c r="G15" s="4">
        <v>21</v>
      </c>
      <c r="H15">
        <v>936152125</v>
      </c>
      <c r="I15" t="s">
        <v>170</v>
      </c>
    </row>
    <row r="16" spans="1:9" ht="12.75">
      <c r="A16" s="2" t="s">
        <v>9</v>
      </c>
      <c r="B16" s="2" t="s">
        <v>12</v>
      </c>
      <c r="C16" s="3">
        <v>180400</v>
      </c>
      <c r="D16" s="3">
        <v>0</v>
      </c>
      <c r="E16" s="3">
        <f t="shared" si="0"/>
        <v>180400</v>
      </c>
      <c r="F16" s="3">
        <v>180400</v>
      </c>
      <c r="G16" s="4">
        <v>4</v>
      </c>
      <c r="H16">
        <v>961309786</v>
      </c>
      <c r="I16" t="s">
        <v>11</v>
      </c>
    </row>
    <row r="17" spans="1:9" ht="12.75">
      <c r="A17" s="2" t="s">
        <v>9</v>
      </c>
      <c r="B17" s="2" t="s">
        <v>12</v>
      </c>
      <c r="C17" s="3">
        <v>182000</v>
      </c>
      <c r="D17" s="3">
        <v>0</v>
      </c>
      <c r="E17" s="3">
        <f t="shared" si="0"/>
        <v>182000</v>
      </c>
      <c r="F17" s="3">
        <v>182000</v>
      </c>
      <c r="G17" s="4">
        <v>4</v>
      </c>
      <c r="H17">
        <v>961309786</v>
      </c>
      <c r="I17" t="s">
        <v>11</v>
      </c>
    </row>
    <row r="18" spans="1:9" ht="12.75">
      <c r="A18" s="2" t="s">
        <v>9</v>
      </c>
      <c r="B18" s="2" t="s">
        <v>165</v>
      </c>
      <c r="C18" s="3">
        <v>344000</v>
      </c>
      <c r="D18" s="3">
        <v>700000</v>
      </c>
      <c r="E18" s="3">
        <f t="shared" si="0"/>
        <v>1044000</v>
      </c>
      <c r="F18" s="3">
        <v>1044000</v>
      </c>
      <c r="G18" s="4">
        <v>2</v>
      </c>
      <c r="H18">
        <v>960970954</v>
      </c>
      <c r="I18" t="s">
        <v>166</v>
      </c>
    </row>
    <row r="19" spans="1:9" ht="12.75">
      <c r="A19" s="2" t="s">
        <v>9</v>
      </c>
      <c r="B19" s="2" t="s">
        <v>167</v>
      </c>
      <c r="C19" s="3">
        <v>1300000</v>
      </c>
      <c r="D19" s="3">
        <v>130000</v>
      </c>
      <c r="E19" s="3">
        <f t="shared" si="0"/>
        <v>1430000</v>
      </c>
      <c r="F19" s="3">
        <v>1430000</v>
      </c>
      <c r="G19" s="4">
        <v>3</v>
      </c>
      <c r="H19">
        <v>952520284</v>
      </c>
      <c r="I19" t="s">
        <v>168</v>
      </c>
    </row>
    <row r="20" spans="1:9" ht="12.75">
      <c r="A20" s="2" t="s">
        <v>9</v>
      </c>
      <c r="B20" s="2" t="s">
        <v>10</v>
      </c>
      <c r="C20" s="3">
        <v>500000</v>
      </c>
      <c r="D20" s="3">
        <v>59000</v>
      </c>
      <c r="E20" s="3">
        <f t="shared" si="0"/>
        <v>559000</v>
      </c>
      <c r="F20" s="3">
        <v>909000</v>
      </c>
      <c r="G20" s="4">
        <v>4</v>
      </c>
      <c r="H20">
        <v>961370319</v>
      </c>
      <c r="I20" t="s">
        <v>11</v>
      </c>
    </row>
    <row r="21" spans="1:9" ht="12.75">
      <c r="A21" s="6" t="s">
        <v>120</v>
      </c>
      <c r="B21" s="7" t="s">
        <v>121</v>
      </c>
      <c r="C21" s="3">
        <v>7511000</v>
      </c>
      <c r="D21" s="3">
        <v>5989000</v>
      </c>
      <c r="E21" s="3">
        <f t="shared" si="0"/>
        <v>13500000</v>
      </c>
      <c r="F21" s="3">
        <v>13500000</v>
      </c>
      <c r="G21" s="4">
        <v>2</v>
      </c>
      <c r="H21">
        <v>62601831</v>
      </c>
      <c r="I21" t="s">
        <v>122</v>
      </c>
    </row>
    <row r="22" spans="1:9" ht="12.75">
      <c r="A22" s="6" t="s">
        <v>120</v>
      </c>
      <c r="B22" s="7" t="s">
        <v>123</v>
      </c>
      <c r="C22" s="3">
        <v>3680000</v>
      </c>
      <c r="D22" s="3"/>
      <c r="E22" s="3">
        <f t="shared" si="0"/>
        <v>3680000</v>
      </c>
      <c r="F22" s="3">
        <f>SUM(D22:E22)</f>
        <v>3680000</v>
      </c>
      <c r="G22" s="4">
        <v>2</v>
      </c>
      <c r="H22">
        <v>62601831</v>
      </c>
      <c r="I22" t="s">
        <v>122</v>
      </c>
    </row>
    <row r="23" spans="1:9" ht="12.75">
      <c r="A23" s="2" t="s">
        <v>120</v>
      </c>
      <c r="B23" s="2" t="s">
        <v>124</v>
      </c>
      <c r="C23" s="3">
        <v>6566000</v>
      </c>
      <c r="D23" s="3">
        <v>5333700</v>
      </c>
      <c r="E23" s="3">
        <f t="shared" si="0"/>
        <v>11899700</v>
      </c>
      <c r="F23" s="3">
        <v>11945700</v>
      </c>
      <c r="G23" s="4">
        <v>2</v>
      </c>
      <c r="H23">
        <v>60760101</v>
      </c>
      <c r="I23" t="s">
        <v>125</v>
      </c>
    </row>
    <row r="24" spans="1:9" ht="12.75">
      <c r="A24" s="2" t="s">
        <v>427</v>
      </c>
      <c r="B24" s="5" t="s">
        <v>428</v>
      </c>
      <c r="C24" s="3">
        <v>664000</v>
      </c>
      <c r="D24" s="3">
        <v>1691000</v>
      </c>
      <c r="E24" s="3">
        <f t="shared" si="0"/>
        <v>2355000</v>
      </c>
      <c r="F24" s="3">
        <v>2355000</v>
      </c>
      <c r="G24" s="4">
        <v>2</v>
      </c>
      <c r="H24">
        <v>32463</v>
      </c>
      <c r="I24" t="s">
        <v>235</v>
      </c>
    </row>
    <row r="25" spans="1:9" ht="12.75">
      <c r="A25" s="6" t="s">
        <v>176</v>
      </c>
      <c r="B25" s="7" t="s">
        <v>177</v>
      </c>
      <c r="C25" s="3">
        <v>425000</v>
      </c>
      <c r="D25" s="3"/>
      <c r="E25" s="3">
        <f t="shared" si="0"/>
        <v>425000</v>
      </c>
      <c r="F25" s="3">
        <v>796000</v>
      </c>
      <c r="G25" s="4">
        <v>1</v>
      </c>
      <c r="H25">
        <v>835390126</v>
      </c>
      <c r="I25" t="s">
        <v>178</v>
      </c>
    </row>
    <row r="26" spans="1:9" ht="12.75">
      <c r="A26" s="2" t="s">
        <v>240</v>
      </c>
      <c r="B26" s="2" t="s">
        <v>247</v>
      </c>
      <c r="C26" s="3">
        <v>747000</v>
      </c>
      <c r="D26" s="3">
        <v>0</v>
      </c>
      <c r="E26" s="3">
        <f t="shared" si="0"/>
        <v>747000</v>
      </c>
      <c r="F26" s="3">
        <v>1097000</v>
      </c>
      <c r="G26" s="4">
        <v>18</v>
      </c>
      <c r="H26">
        <v>623121303</v>
      </c>
      <c r="I26" t="s">
        <v>239</v>
      </c>
    </row>
    <row r="27" spans="1:9" ht="12.75">
      <c r="A27" s="2" t="s">
        <v>240</v>
      </c>
      <c r="B27" s="2" t="s">
        <v>243</v>
      </c>
      <c r="C27" s="3">
        <v>1535000</v>
      </c>
      <c r="D27" s="3">
        <v>477000</v>
      </c>
      <c r="E27" s="3">
        <f t="shared" si="0"/>
        <v>2012000</v>
      </c>
      <c r="F27" s="3">
        <v>2146900</v>
      </c>
      <c r="G27" s="4">
        <v>19</v>
      </c>
      <c r="H27">
        <v>628390555</v>
      </c>
      <c r="I27" t="s">
        <v>244</v>
      </c>
    </row>
    <row r="28" spans="1:9" ht="12.75">
      <c r="A28" s="2" t="s">
        <v>240</v>
      </c>
      <c r="B28" s="2" t="s">
        <v>245</v>
      </c>
      <c r="C28" s="3">
        <v>327000</v>
      </c>
      <c r="D28" s="3">
        <v>832000</v>
      </c>
      <c r="E28" s="3">
        <f t="shared" si="0"/>
        <v>1159000</v>
      </c>
      <c r="F28" s="3">
        <v>1600000</v>
      </c>
      <c r="G28" s="4">
        <v>18</v>
      </c>
      <c r="H28">
        <v>626941218</v>
      </c>
      <c r="I28" t="s">
        <v>246</v>
      </c>
    </row>
    <row r="29" spans="1:9" ht="12.75">
      <c r="A29" s="2" t="s">
        <v>240</v>
      </c>
      <c r="B29" s="2" t="s">
        <v>248</v>
      </c>
      <c r="C29" s="3">
        <v>400000</v>
      </c>
      <c r="D29" s="3">
        <v>0</v>
      </c>
      <c r="E29" s="3">
        <f t="shared" si="0"/>
        <v>400000</v>
      </c>
      <c r="F29" s="3">
        <v>400000</v>
      </c>
      <c r="G29" s="4">
        <v>12</v>
      </c>
      <c r="H29">
        <v>620401883</v>
      </c>
      <c r="I29" t="s">
        <v>249</v>
      </c>
    </row>
    <row r="30" spans="1:9" ht="12.75">
      <c r="A30" s="2" t="s">
        <v>240</v>
      </c>
      <c r="B30" s="2" t="s">
        <v>241</v>
      </c>
      <c r="C30" s="3">
        <v>600000</v>
      </c>
      <c r="D30" s="3">
        <v>380000</v>
      </c>
      <c r="E30" s="3">
        <f t="shared" si="0"/>
        <v>980000</v>
      </c>
      <c r="F30" s="3">
        <v>980000</v>
      </c>
      <c r="G30" s="4">
        <v>19</v>
      </c>
      <c r="H30">
        <v>628820279</v>
      </c>
      <c r="I30" t="s">
        <v>242</v>
      </c>
    </row>
    <row r="31" spans="1:9" ht="12.75">
      <c r="A31" s="6" t="s">
        <v>293</v>
      </c>
      <c r="B31" s="7" t="s">
        <v>300</v>
      </c>
      <c r="C31" s="3">
        <v>4996000</v>
      </c>
      <c r="D31" s="3"/>
      <c r="E31" s="3">
        <f t="shared" si="0"/>
        <v>4996000</v>
      </c>
      <c r="F31" s="3">
        <v>6024000</v>
      </c>
      <c r="G31" s="4">
        <v>9</v>
      </c>
      <c r="H31">
        <v>474350134</v>
      </c>
      <c r="I31" t="s">
        <v>258</v>
      </c>
    </row>
    <row r="32" spans="1:9" ht="12.75">
      <c r="A32" s="2" t="s">
        <v>293</v>
      </c>
      <c r="B32" s="2" t="s">
        <v>306</v>
      </c>
      <c r="C32" s="3">
        <v>7873000</v>
      </c>
      <c r="D32" s="3">
        <v>6439000</v>
      </c>
      <c r="E32" s="3">
        <f t="shared" si="0"/>
        <v>14312000</v>
      </c>
      <c r="F32" s="3">
        <v>14312000</v>
      </c>
      <c r="G32" s="4">
        <v>2</v>
      </c>
      <c r="H32">
        <v>465740204</v>
      </c>
      <c r="I32" t="s">
        <v>307</v>
      </c>
    </row>
    <row r="33" spans="1:9" ht="12.75">
      <c r="A33" s="6" t="s">
        <v>293</v>
      </c>
      <c r="B33" s="7" t="s">
        <v>301</v>
      </c>
      <c r="C33" s="3">
        <v>545000</v>
      </c>
      <c r="D33" s="3"/>
      <c r="E33" s="3">
        <f t="shared" si="0"/>
        <v>545000</v>
      </c>
      <c r="F33" s="3">
        <v>545290</v>
      </c>
      <c r="G33" s="4">
        <v>9</v>
      </c>
      <c r="H33">
        <v>472014731</v>
      </c>
      <c r="I33" t="s">
        <v>302</v>
      </c>
    </row>
    <row r="34" spans="1:9" ht="12.75">
      <c r="A34" s="2" t="s">
        <v>293</v>
      </c>
      <c r="B34" s="2" t="s">
        <v>308</v>
      </c>
      <c r="C34" s="3">
        <v>1958000</v>
      </c>
      <c r="D34" s="3">
        <v>2432000</v>
      </c>
      <c r="E34" s="3">
        <f aca="true" t="shared" si="1" ref="E34:E65">SUM(C34:D34)</f>
        <v>4390000</v>
      </c>
      <c r="F34" s="3">
        <v>4300000</v>
      </c>
      <c r="G34" s="4">
        <v>6</v>
      </c>
      <c r="H34">
        <v>461150026</v>
      </c>
      <c r="I34" t="s">
        <v>309</v>
      </c>
    </row>
    <row r="35" spans="1:9" ht="12.75">
      <c r="A35" s="2" t="s">
        <v>293</v>
      </c>
      <c r="B35" s="2" t="s">
        <v>296</v>
      </c>
      <c r="C35" s="3">
        <v>2030000</v>
      </c>
      <c r="D35" s="3">
        <v>3738600</v>
      </c>
      <c r="E35" s="3">
        <f t="shared" si="1"/>
        <v>5768600</v>
      </c>
      <c r="F35" s="3">
        <v>6268600</v>
      </c>
      <c r="G35" s="4">
        <v>8</v>
      </c>
      <c r="H35">
        <v>478470000</v>
      </c>
      <c r="I35" t="s">
        <v>297</v>
      </c>
    </row>
    <row r="36" spans="1:9" ht="12.75">
      <c r="A36" s="2" t="s">
        <v>293</v>
      </c>
      <c r="B36" s="2" t="s">
        <v>298</v>
      </c>
      <c r="C36" s="3">
        <v>1215000</v>
      </c>
      <c r="D36" s="3">
        <v>501000</v>
      </c>
      <c r="E36" s="3">
        <f t="shared" si="1"/>
        <v>1716000</v>
      </c>
      <c r="F36" s="3">
        <v>1716000</v>
      </c>
      <c r="G36" s="4">
        <v>8</v>
      </c>
      <c r="H36">
        <v>475290336</v>
      </c>
      <c r="I36" t="s">
        <v>299</v>
      </c>
    </row>
    <row r="37" spans="1:9" ht="12.75">
      <c r="A37" s="6" t="s">
        <v>293</v>
      </c>
      <c r="B37" s="7" t="s">
        <v>294</v>
      </c>
      <c r="C37" s="3">
        <v>4788000</v>
      </c>
      <c r="D37" s="3">
        <v>754000</v>
      </c>
      <c r="E37" s="3">
        <f t="shared" si="1"/>
        <v>5542000</v>
      </c>
      <c r="F37" s="3">
        <v>6042000</v>
      </c>
      <c r="G37" s="4">
        <v>8</v>
      </c>
      <c r="H37">
        <v>478620026</v>
      </c>
      <c r="I37" t="s">
        <v>295</v>
      </c>
    </row>
    <row r="38" spans="1:9" ht="12.75">
      <c r="A38" s="6" t="s">
        <v>293</v>
      </c>
      <c r="B38" s="7" t="s">
        <v>303</v>
      </c>
      <c r="C38" s="3">
        <v>1242000</v>
      </c>
      <c r="D38" s="3">
        <v>1545200</v>
      </c>
      <c r="E38" s="3">
        <f t="shared" si="1"/>
        <v>2787200</v>
      </c>
      <c r="F38" s="3">
        <v>3537200</v>
      </c>
      <c r="G38" s="4">
        <v>8</v>
      </c>
      <c r="H38">
        <v>470320323</v>
      </c>
      <c r="I38" t="s">
        <v>304</v>
      </c>
    </row>
    <row r="39" spans="1:9" ht="12.75">
      <c r="A39" s="13" t="s">
        <v>293</v>
      </c>
      <c r="B39" s="14" t="s">
        <v>305</v>
      </c>
      <c r="C39" s="15">
        <v>4482400</v>
      </c>
      <c r="D39" s="15"/>
      <c r="E39" s="15">
        <f t="shared" si="1"/>
        <v>4482400</v>
      </c>
      <c r="F39" s="15">
        <v>4482400</v>
      </c>
      <c r="G39" s="16">
        <v>6</v>
      </c>
      <c r="H39">
        <v>467779763</v>
      </c>
      <c r="I39" t="s">
        <v>45</v>
      </c>
    </row>
    <row r="40" spans="1:9" ht="12.75">
      <c r="A40" s="2" t="s">
        <v>204</v>
      </c>
      <c r="B40" s="5" t="s">
        <v>205</v>
      </c>
      <c r="C40" s="3">
        <v>867000</v>
      </c>
      <c r="D40" s="3">
        <v>2199000</v>
      </c>
      <c r="E40" s="3">
        <f t="shared" si="1"/>
        <v>3066000</v>
      </c>
      <c r="F40" s="3">
        <v>3353000</v>
      </c>
      <c r="G40" s="4">
        <v>1</v>
      </c>
      <c r="H40">
        <v>677301905</v>
      </c>
      <c r="I40" t="s">
        <v>206</v>
      </c>
    </row>
    <row r="41" spans="1:9" ht="12.75">
      <c r="A41" s="6" t="s">
        <v>204</v>
      </c>
      <c r="B41" s="7" t="s">
        <v>210</v>
      </c>
      <c r="C41" s="3">
        <v>645000</v>
      </c>
      <c r="D41" s="3">
        <v>487000</v>
      </c>
      <c r="E41" s="3">
        <f t="shared" si="1"/>
        <v>1132000</v>
      </c>
      <c r="F41" s="3">
        <v>1132000</v>
      </c>
      <c r="G41" s="4">
        <v>2</v>
      </c>
      <c r="H41">
        <v>664070058</v>
      </c>
      <c r="I41" t="s">
        <v>211</v>
      </c>
    </row>
    <row r="42" spans="1:9" ht="12.75">
      <c r="A42" s="6" t="s">
        <v>204</v>
      </c>
      <c r="B42" s="7" t="s">
        <v>209</v>
      </c>
      <c r="C42" s="3">
        <v>2215000</v>
      </c>
      <c r="D42" s="3">
        <v>2085000</v>
      </c>
      <c r="E42" s="3">
        <f t="shared" si="1"/>
        <v>4300000</v>
      </c>
      <c r="F42" s="3">
        <v>4800000</v>
      </c>
      <c r="G42" s="4">
        <v>2</v>
      </c>
      <c r="H42">
        <v>665100022</v>
      </c>
      <c r="I42" t="s">
        <v>189</v>
      </c>
    </row>
    <row r="43" spans="1:9" ht="12.75">
      <c r="A43" s="2" t="s">
        <v>204</v>
      </c>
      <c r="B43" s="2" t="s">
        <v>207</v>
      </c>
      <c r="C43" s="3">
        <v>1395000</v>
      </c>
      <c r="D43" s="3">
        <v>409000</v>
      </c>
      <c r="E43" s="3">
        <f t="shared" si="1"/>
        <v>1804000</v>
      </c>
      <c r="F43" s="3">
        <v>1804000</v>
      </c>
      <c r="G43" s="4">
        <v>2</v>
      </c>
      <c r="H43">
        <v>667630902</v>
      </c>
      <c r="I43" t="s">
        <v>208</v>
      </c>
    </row>
    <row r="44" spans="1:9" ht="12.75">
      <c r="A44" s="2" t="s">
        <v>71</v>
      </c>
      <c r="B44" s="2" t="s">
        <v>321</v>
      </c>
      <c r="C44" s="3">
        <v>1437000</v>
      </c>
      <c r="D44" s="3">
        <v>454700</v>
      </c>
      <c r="E44" s="3">
        <f t="shared" si="1"/>
        <v>1891700</v>
      </c>
      <c r="F44" s="3">
        <v>3561400</v>
      </c>
      <c r="G44" s="4">
        <v>1</v>
      </c>
      <c r="H44">
        <v>422110308</v>
      </c>
      <c r="I44" t="s">
        <v>322</v>
      </c>
    </row>
    <row r="45" spans="1:9" ht="12.75">
      <c r="A45" s="2" t="s">
        <v>71</v>
      </c>
      <c r="B45" s="2" t="s">
        <v>74</v>
      </c>
      <c r="C45" s="3">
        <v>259000</v>
      </c>
      <c r="D45" s="3">
        <v>112000</v>
      </c>
      <c r="E45" s="3">
        <f t="shared" si="1"/>
        <v>371000</v>
      </c>
      <c r="F45" s="3">
        <v>621000</v>
      </c>
      <c r="G45" s="4" t="s">
        <v>75</v>
      </c>
      <c r="H45">
        <v>403710369</v>
      </c>
      <c r="I45" t="s">
        <v>76</v>
      </c>
    </row>
    <row r="46" spans="1:9" ht="12.75">
      <c r="A46" s="2" t="s">
        <v>71</v>
      </c>
      <c r="B46" s="2" t="s">
        <v>72</v>
      </c>
      <c r="C46" s="3">
        <v>482000</v>
      </c>
      <c r="D46" s="3">
        <v>187000</v>
      </c>
      <c r="E46" s="3">
        <f t="shared" si="1"/>
        <v>669000</v>
      </c>
      <c r="F46" s="3">
        <v>2269000</v>
      </c>
      <c r="G46" s="4">
        <v>2</v>
      </c>
      <c r="H46">
        <v>427181354</v>
      </c>
      <c r="I46" t="s">
        <v>73</v>
      </c>
    </row>
    <row r="47" spans="1:9" ht="12.75">
      <c r="A47" s="2" t="s">
        <v>71</v>
      </c>
      <c r="B47" s="2" t="s">
        <v>319</v>
      </c>
      <c r="C47" s="3">
        <v>1340000</v>
      </c>
      <c r="D47" s="3">
        <v>600000</v>
      </c>
      <c r="E47" s="3">
        <f t="shared" si="1"/>
        <v>1940000</v>
      </c>
      <c r="F47" s="3">
        <v>3540000</v>
      </c>
      <c r="G47" s="4">
        <v>2</v>
      </c>
      <c r="H47">
        <v>423471141</v>
      </c>
      <c r="I47" t="s">
        <v>320</v>
      </c>
    </row>
    <row r="48" spans="1:9" ht="12.75">
      <c r="A48" s="2" t="s">
        <v>71</v>
      </c>
      <c r="B48" s="2" t="s">
        <v>325</v>
      </c>
      <c r="C48" s="3">
        <v>13243100</v>
      </c>
      <c r="D48" s="3">
        <v>0</v>
      </c>
      <c r="E48" s="3">
        <f t="shared" si="1"/>
        <v>13243100</v>
      </c>
      <c r="F48" s="3">
        <v>15423508</v>
      </c>
      <c r="G48" s="4">
        <v>4</v>
      </c>
      <c r="H48">
        <v>400100051</v>
      </c>
      <c r="I48" t="s">
        <v>326</v>
      </c>
    </row>
    <row r="49" spans="1:9" ht="12.75">
      <c r="A49" s="2" t="s">
        <v>71</v>
      </c>
      <c r="B49" s="2" t="s">
        <v>323</v>
      </c>
      <c r="C49" s="3">
        <v>530000</v>
      </c>
      <c r="D49" s="3">
        <v>229000</v>
      </c>
      <c r="E49" s="3">
        <f t="shared" si="1"/>
        <v>759000</v>
      </c>
      <c r="F49" s="3">
        <v>759000</v>
      </c>
      <c r="G49" s="4">
        <v>5</v>
      </c>
      <c r="H49">
        <v>416470610</v>
      </c>
      <c r="I49" t="s">
        <v>324</v>
      </c>
    </row>
    <row r="50" spans="1:9" ht="12.75">
      <c r="A50" s="6" t="s">
        <v>149</v>
      </c>
      <c r="B50" s="7" t="s">
        <v>200</v>
      </c>
      <c r="C50" s="3">
        <v>4930000</v>
      </c>
      <c r="D50" s="3"/>
      <c r="E50" s="3">
        <f t="shared" si="1"/>
        <v>4930000</v>
      </c>
      <c r="F50" s="3">
        <v>15422600</v>
      </c>
      <c r="G50" s="4">
        <v>4</v>
      </c>
      <c r="H50">
        <v>710090428</v>
      </c>
      <c r="I50" t="s">
        <v>201</v>
      </c>
    </row>
    <row r="51" spans="1:9" ht="12.75">
      <c r="A51" s="6" t="s">
        <v>149</v>
      </c>
      <c r="B51" s="7" t="s">
        <v>150</v>
      </c>
      <c r="C51" s="3">
        <v>216000</v>
      </c>
      <c r="D51" s="3">
        <v>203720</v>
      </c>
      <c r="E51" s="3">
        <f t="shared" si="1"/>
        <v>419720</v>
      </c>
      <c r="F51" s="3">
        <v>441720</v>
      </c>
      <c r="G51" s="4">
        <v>5</v>
      </c>
      <c r="H51">
        <v>71251</v>
      </c>
      <c r="I51" t="s">
        <v>151</v>
      </c>
    </row>
    <row r="52" spans="1:9" ht="12.75">
      <c r="A52" s="6" t="s">
        <v>158</v>
      </c>
      <c r="B52" s="7" t="s">
        <v>159</v>
      </c>
      <c r="C52" s="3">
        <v>814000</v>
      </c>
      <c r="D52" s="3">
        <v>666000</v>
      </c>
      <c r="E52" s="3">
        <f t="shared" si="1"/>
        <v>1480000</v>
      </c>
      <c r="F52" s="3">
        <v>1480000</v>
      </c>
      <c r="G52" s="4">
        <v>2</v>
      </c>
      <c r="H52" s="12" t="s">
        <v>160</v>
      </c>
      <c r="I52" t="s">
        <v>161</v>
      </c>
    </row>
    <row r="53" spans="1:9" ht="12.75">
      <c r="A53" s="2" t="s">
        <v>129</v>
      </c>
      <c r="B53" s="2" t="s">
        <v>411</v>
      </c>
      <c r="C53" s="3">
        <v>590000</v>
      </c>
      <c r="D53" s="3">
        <v>890000</v>
      </c>
      <c r="E53" s="3">
        <f t="shared" si="1"/>
        <v>1480000</v>
      </c>
      <c r="F53" s="3">
        <v>580000</v>
      </c>
      <c r="G53" s="4">
        <v>2</v>
      </c>
      <c r="H53">
        <v>49580217</v>
      </c>
      <c r="I53" t="s">
        <v>133</v>
      </c>
    </row>
    <row r="54" spans="1:9" ht="12.75">
      <c r="A54" s="2" t="s">
        <v>129</v>
      </c>
      <c r="B54" s="2" t="s">
        <v>134</v>
      </c>
      <c r="C54" s="3">
        <v>112000</v>
      </c>
      <c r="D54" s="3"/>
      <c r="E54" s="3">
        <f t="shared" si="1"/>
        <v>112000</v>
      </c>
      <c r="F54" s="3">
        <v>446000</v>
      </c>
      <c r="G54" s="4">
        <v>2</v>
      </c>
      <c r="H54">
        <v>49200705</v>
      </c>
      <c r="I54" t="s">
        <v>133</v>
      </c>
    </row>
    <row r="55" spans="1:9" ht="12.75">
      <c r="A55" s="2" t="s">
        <v>129</v>
      </c>
      <c r="B55" s="5" t="s">
        <v>138</v>
      </c>
      <c r="C55" s="9">
        <v>1439000</v>
      </c>
      <c r="D55" s="9">
        <v>1161000</v>
      </c>
      <c r="E55" s="3">
        <f t="shared" si="1"/>
        <v>2600000</v>
      </c>
      <c r="F55" s="9">
        <v>2600000</v>
      </c>
      <c r="G55" s="11">
        <v>1</v>
      </c>
      <c r="H55">
        <v>45370520</v>
      </c>
      <c r="I55" t="s">
        <v>23</v>
      </c>
    </row>
    <row r="56" spans="1:9" ht="38.25">
      <c r="A56" s="2" t="s">
        <v>129</v>
      </c>
      <c r="B56" s="5" t="s">
        <v>141</v>
      </c>
      <c r="C56" s="3">
        <v>485000</v>
      </c>
      <c r="D56" s="3">
        <v>380000</v>
      </c>
      <c r="E56" s="3">
        <f t="shared" si="1"/>
        <v>865000</v>
      </c>
      <c r="F56" s="3">
        <f>SUM(E56)</f>
        <v>865000</v>
      </c>
      <c r="G56" s="4">
        <v>2</v>
      </c>
      <c r="H56">
        <v>44122010</v>
      </c>
      <c r="I56" t="s">
        <v>131</v>
      </c>
    </row>
    <row r="57" spans="1:9" ht="12.75">
      <c r="A57" s="2" t="s">
        <v>129</v>
      </c>
      <c r="B57" s="2" t="s">
        <v>414</v>
      </c>
      <c r="C57" s="3">
        <v>777000</v>
      </c>
      <c r="D57" s="3">
        <v>2223000</v>
      </c>
      <c r="E57" s="3">
        <f t="shared" si="1"/>
        <v>3000000</v>
      </c>
      <c r="F57" s="3">
        <v>3000000</v>
      </c>
      <c r="G57" s="4">
        <v>2</v>
      </c>
      <c r="H57">
        <v>46190413</v>
      </c>
      <c r="I57" t="s">
        <v>235</v>
      </c>
    </row>
    <row r="58" spans="1:9" ht="12.75">
      <c r="A58" s="2" t="s">
        <v>129</v>
      </c>
      <c r="B58" s="2" t="s">
        <v>417</v>
      </c>
      <c r="C58" s="9">
        <v>172000</v>
      </c>
      <c r="D58" s="9">
        <v>128000</v>
      </c>
      <c r="E58" s="3">
        <f t="shared" si="1"/>
        <v>300000</v>
      </c>
      <c r="F58" s="9">
        <v>990000</v>
      </c>
      <c r="G58" s="4">
        <v>1</v>
      </c>
      <c r="H58">
        <v>43452112</v>
      </c>
      <c r="I58" t="s">
        <v>143</v>
      </c>
    </row>
    <row r="59" spans="1:9" ht="12.75">
      <c r="A59" s="2" t="s">
        <v>129</v>
      </c>
      <c r="B59" s="2" t="s">
        <v>144</v>
      </c>
      <c r="C59" s="9">
        <v>287000</v>
      </c>
      <c r="D59" s="9">
        <v>233000</v>
      </c>
      <c r="E59" s="3">
        <f t="shared" si="1"/>
        <v>520000</v>
      </c>
      <c r="F59" s="9">
        <v>520000</v>
      </c>
      <c r="G59" s="4">
        <v>2</v>
      </c>
      <c r="H59">
        <v>42390036</v>
      </c>
      <c r="I59" t="s">
        <v>145</v>
      </c>
    </row>
    <row r="60" spans="1:9" ht="25.5">
      <c r="A60" s="2" t="s">
        <v>129</v>
      </c>
      <c r="B60" s="5" t="s">
        <v>135</v>
      </c>
      <c r="C60" s="9">
        <v>330000</v>
      </c>
      <c r="D60" s="9">
        <v>960000</v>
      </c>
      <c r="E60" s="3">
        <f t="shared" si="1"/>
        <v>1290000</v>
      </c>
      <c r="F60" s="9">
        <v>2150000</v>
      </c>
      <c r="G60" s="4">
        <v>2</v>
      </c>
      <c r="H60">
        <v>47506173</v>
      </c>
      <c r="I60" t="s">
        <v>136</v>
      </c>
    </row>
    <row r="61" spans="1:9" ht="12.75">
      <c r="A61" s="2" t="s">
        <v>129</v>
      </c>
      <c r="B61" s="2" t="s">
        <v>132</v>
      </c>
      <c r="C61" s="9">
        <v>534000</v>
      </c>
      <c r="D61" s="9">
        <v>800000</v>
      </c>
      <c r="E61" s="3">
        <f t="shared" si="1"/>
        <v>1334000</v>
      </c>
      <c r="F61" s="9">
        <v>1334000</v>
      </c>
      <c r="G61" s="4">
        <v>2</v>
      </c>
      <c r="H61">
        <v>49501113</v>
      </c>
      <c r="I61" t="s">
        <v>133</v>
      </c>
    </row>
    <row r="62" spans="1:9" ht="12.75">
      <c r="A62" s="2" t="s">
        <v>129</v>
      </c>
      <c r="B62" s="5" t="s">
        <v>130</v>
      </c>
      <c r="C62" s="9">
        <v>525000</v>
      </c>
      <c r="D62" s="9">
        <v>1225000</v>
      </c>
      <c r="E62" s="3">
        <f t="shared" si="1"/>
        <v>1750000</v>
      </c>
      <c r="F62" s="9">
        <f>SUM(E62)</f>
        <v>1750000</v>
      </c>
      <c r="G62" s="4">
        <v>2</v>
      </c>
      <c r="H62">
        <v>49530157</v>
      </c>
      <c r="I62" t="s">
        <v>131</v>
      </c>
    </row>
    <row r="63" spans="1:9" ht="12.75">
      <c r="A63" s="2" t="s">
        <v>129</v>
      </c>
      <c r="B63" s="2" t="s">
        <v>412</v>
      </c>
      <c r="C63" s="9">
        <v>285000</v>
      </c>
      <c r="D63" s="9">
        <v>407000</v>
      </c>
      <c r="E63" s="3">
        <f t="shared" si="1"/>
        <v>692000</v>
      </c>
      <c r="F63" s="9">
        <v>692000</v>
      </c>
      <c r="G63" s="4">
        <v>2</v>
      </c>
      <c r="H63">
        <v>47790071</v>
      </c>
      <c r="I63" t="s">
        <v>136</v>
      </c>
    </row>
    <row r="64" spans="1:9" ht="25.5">
      <c r="A64" s="2" t="s">
        <v>129</v>
      </c>
      <c r="B64" s="5" t="s">
        <v>415</v>
      </c>
      <c r="C64" s="9">
        <v>300000</v>
      </c>
      <c r="D64" s="9">
        <v>708000</v>
      </c>
      <c r="E64" s="3">
        <f t="shared" si="1"/>
        <v>1008000</v>
      </c>
      <c r="F64" s="9">
        <f>SUM(E64)</f>
        <v>1008000</v>
      </c>
      <c r="G64" s="4">
        <v>2</v>
      </c>
      <c r="H64">
        <v>44261305</v>
      </c>
      <c r="I64" t="s">
        <v>416</v>
      </c>
    </row>
    <row r="65" spans="1:9" ht="12.75">
      <c r="A65" s="2" t="s">
        <v>129</v>
      </c>
      <c r="B65" s="5" t="s">
        <v>137</v>
      </c>
      <c r="C65" s="10">
        <v>531000</v>
      </c>
      <c r="D65" s="9">
        <v>2605000</v>
      </c>
      <c r="E65" s="3">
        <f t="shared" si="1"/>
        <v>3136000</v>
      </c>
      <c r="F65" s="9">
        <v>3500000</v>
      </c>
      <c r="G65" s="11">
        <v>2</v>
      </c>
      <c r="H65">
        <v>47431054</v>
      </c>
      <c r="I65" t="s">
        <v>136</v>
      </c>
    </row>
    <row r="66" spans="1:9" ht="25.5">
      <c r="A66" s="2" t="s">
        <v>129</v>
      </c>
      <c r="B66" s="5" t="s">
        <v>413</v>
      </c>
      <c r="C66" s="3">
        <v>500000</v>
      </c>
      <c r="D66" s="3">
        <v>1500000</v>
      </c>
      <c r="E66" s="3">
        <f aca="true" t="shared" si="2" ref="E66:E97">SUM(C66:D66)</f>
        <v>2000000</v>
      </c>
      <c r="F66" s="3">
        <v>5687000</v>
      </c>
      <c r="G66" s="4">
        <v>2</v>
      </c>
      <c r="H66">
        <v>46540418</v>
      </c>
      <c r="I66" t="s">
        <v>235</v>
      </c>
    </row>
    <row r="67" spans="1:9" ht="12.75">
      <c r="A67" s="2" t="s">
        <v>129</v>
      </c>
      <c r="B67" s="5" t="s">
        <v>142</v>
      </c>
      <c r="C67" s="10">
        <v>417000</v>
      </c>
      <c r="D67" s="9">
        <v>333000</v>
      </c>
      <c r="E67" s="3">
        <f t="shared" si="2"/>
        <v>750000</v>
      </c>
      <c r="F67" s="9">
        <v>750000</v>
      </c>
      <c r="G67" s="11">
        <v>1</v>
      </c>
      <c r="H67">
        <v>43465103</v>
      </c>
      <c r="I67" t="s">
        <v>143</v>
      </c>
    </row>
    <row r="68" spans="1:9" ht="12.75">
      <c r="A68" s="2" t="s">
        <v>129</v>
      </c>
      <c r="B68" s="5" t="s">
        <v>139</v>
      </c>
      <c r="C68" s="3">
        <v>250000</v>
      </c>
      <c r="D68" s="3">
        <v>460000</v>
      </c>
      <c r="E68" s="3">
        <f t="shared" si="2"/>
        <v>710000</v>
      </c>
      <c r="F68" s="3">
        <v>1895000</v>
      </c>
      <c r="G68" s="4">
        <v>2</v>
      </c>
      <c r="H68">
        <v>44960128</v>
      </c>
      <c r="I68" t="s">
        <v>140</v>
      </c>
    </row>
    <row r="69" spans="1:9" ht="12.75">
      <c r="A69" s="2" t="s">
        <v>65</v>
      </c>
      <c r="B69" s="2" t="s">
        <v>265</v>
      </c>
      <c r="C69" s="3">
        <v>672000</v>
      </c>
      <c r="D69" s="3">
        <v>2281000</v>
      </c>
      <c r="E69" s="3">
        <f t="shared" si="2"/>
        <v>2953000</v>
      </c>
      <c r="F69" s="3">
        <v>3042000</v>
      </c>
      <c r="G69" s="4">
        <v>1</v>
      </c>
      <c r="H69">
        <v>499630520</v>
      </c>
      <c r="I69" t="s">
        <v>266</v>
      </c>
    </row>
    <row r="70" spans="1:9" ht="12.75">
      <c r="A70" s="2" t="s">
        <v>65</v>
      </c>
      <c r="B70" s="2" t="s">
        <v>280</v>
      </c>
      <c r="C70" s="3">
        <v>2178000</v>
      </c>
      <c r="D70" s="3">
        <v>2096000</v>
      </c>
      <c r="E70" s="3">
        <f t="shared" si="2"/>
        <v>4274000</v>
      </c>
      <c r="F70" s="3">
        <v>4274000</v>
      </c>
      <c r="G70" s="4">
        <v>1</v>
      </c>
      <c r="H70">
        <v>499100326</v>
      </c>
      <c r="I70" t="s">
        <v>279</v>
      </c>
    </row>
    <row r="71" spans="1:9" ht="12.75">
      <c r="A71" s="2" t="s">
        <v>65</v>
      </c>
      <c r="B71" s="2" t="s">
        <v>276</v>
      </c>
      <c r="C71" s="3">
        <v>5307000</v>
      </c>
      <c r="D71" s="3">
        <v>3073000</v>
      </c>
      <c r="E71" s="3">
        <f t="shared" si="2"/>
        <v>8380000</v>
      </c>
      <c r="F71" s="3">
        <v>8380000</v>
      </c>
      <c r="G71" s="4">
        <v>4</v>
      </c>
      <c r="H71">
        <v>499201424</v>
      </c>
      <c r="I71" t="s">
        <v>277</v>
      </c>
    </row>
    <row r="72" spans="1:9" ht="12.75">
      <c r="A72" s="2" t="s">
        <v>65</v>
      </c>
      <c r="B72" s="2" t="s">
        <v>271</v>
      </c>
      <c r="C72" s="3">
        <v>930000</v>
      </c>
      <c r="D72" s="3">
        <v>2758000</v>
      </c>
      <c r="E72" s="3">
        <f t="shared" si="2"/>
        <v>3688000</v>
      </c>
      <c r="F72" s="3">
        <v>3688000</v>
      </c>
      <c r="G72" s="4">
        <v>1</v>
      </c>
      <c r="H72">
        <v>499382154</v>
      </c>
      <c r="I72" t="s">
        <v>270</v>
      </c>
    </row>
    <row r="73" spans="1:9" ht="12.75">
      <c r="A73" s="2" t="s">
        <v>65</v>
      </c>
      <c r="B73" s="2" t="s">
        <v>271</v>
      </c>
      <c r="C73" s="3">
        <v>1203000</v>
      </c>
      <c r="D73" s="3">
        <v>3606000</v>
      </c>
      <c r="E73" s="3">
        <f t="shared" si="2"/>
        <v>4809000</v>
      </c>
      <c r="F73" s="3">
        <v>4809000</v>
      </c>
      <c r="G73" s="4">
        <v>1</v>
      </c>
      <c r="H73">
        <v>499382154</v>
      </c>
      <c r="I73" t="s">
        <v>270</v>
      </c>
    </row>
    <row r="74" spans="1:9" ht="12.75">
      <c r="A74" s="6" t="s">
        <v>65</v>
      </c>
      <c r="B74" s="7" t="s">
        <v>285</v>
      </c>
      <c r="C74" s="3">
        <v>325000</v>
      </c>
      <c r="D74" s="3">
        <v>975000</v>
      </c>
      <c r="E74" s="3">
        <f t="shared" si="2"/>
        <v>1300000</v>
      </c>
      <c r="F74" s="3">
        <v>4000000</v>
      </c>
      <c r="G74" s="4">
        <v>1</v>
      </c>
      <c r="H74">
        <v>497658665</v>
      </c>
      <c r="I74" t="s">
        <v>283</v>
      </c>
    </row>
    <row r="75" spans="1:9" ht="12.75">
      <c r="A75" s="6" t="s">
        <v>65</v>
      </c>
      <c r="B75" s="7" t="s">
        <v>274</v>
      </c>
      <c r="C75" s="3">
        <v>135000</v>
      </c>
      <c r="D75" s="3">
        <v>403000</v>
      </c>
      <c r="E75" s="3">
        <f t="shared" si="2"/>
        <v>538000</v>
      </c>
      <c r="F75" s="3">
        <v>538000</v>
      </c>
      <c r="G75" s="4">
        <v>1</v>
      </c>
      <c r="H75">
        <v>499300465</v>
      </c>
      <c r="I75" t="s">
        <v>266</v>
      </c>
    </row>
    <row r="76" spans="1:9" ht="12.75">
      <c r="A76" s="6" t="s">
        <v>65</v>
      </c>
      <c r="B76" s="7" t="s">
        <v>281</v>
      </c>
      <c r="C76" s="3">
        <v>332000</v>
      </c>
      <c r="D76" s="3">
        <v>300000</v>
      </c>
      <c r="E76" s="3">
        <f t="shared" si="2"/>
        <v>632000</v>
      </c>
      <c r="F76" s="3">
        <v>632000</v>
      </c>
      <c r="G76" s="4">
        <v>1</v>
      </c>
      <c r="H76">
        <v>499030067</v>
      </c>
      <c r="I76" t="s">
        <v>277</v>
      </c>
    </row>
    <row r="77" spans="1:9" ht="12.75">
      <c r="A77" s="2" t="s">
        <v>65</v>
      </c>
      <c r="B77" s="2" t="s">
        <v>287</v>
      </c>
      <c r="C77" s="3">
        <v>3764000</v>
      </c>
      <c r="D77" s="3">
        <v>2000000</v>
      </c>
      <c r="E77" s="3">
        <f t="shared" si="2"/>
        <v>5764000</v>
      </c>
      <c r="F77" s="3">
        <v>5764000</v>
      </c>
      <c r="G77" s="4">
        <v>4</v>
      </c>
      <c r="H77">
        <v>488880368</v>
      </c>
      <c r="I77" t="s">
        <v>288</v>
      </c>
    </row>
    <row r="78" spans="1:9" ht="12.75">
      <c r="A78" s="2" t="s">
        <v>65</v>
      </c>
      <c r="B78" s="2" t="s">
        <v>286</v>
      </c>
      <c r="C78" s="3">
        <v>871000</v>
      </c>
      <c r="D78" s="3">
        <v>2613000</v>
      </c>
      <c r="E78" s="3">
        <f t="shared" si="2"/>
        <v>3484000</v>
      </c>
      <c r="F78" s="3">
        <v>3484000</v>
      </c>
      <c r="G78" s="4">
        <v>1</v>
      </c>
      <c r="H78">
        <v>497658665</v>
      </c>
      <c r="I78" t="s">
        <v>283</v>
      </c>
    </row>
    <row r="79" spans="1:9" ht="12.75">
      <c r="A79" s="6" t="s">
        <v>65</v>
      </c>
      <c r="B79" s="7" t="s">
        <v>275</v>
      </c>
      <c r="C79" s="3">
        <v>1332000</v>
      </c>
      <c r="D79" s="3">
        <v>3000000</v>
      </c>
      <c r="E79" s="3">
        <f t="shared" si="2"/>
        <v>4332000</v>
      </c>
      <c r="F79" s="3">
        <v>4332000</v>
      </c>
      <c r="G79" s="4">
        <v>1</v>
      </c>
      <c r="H79">
        <v>499220437</v>
      </c>
      <c r="I79" t="s">
        <v>266</v>
      </c>
    </row>
    <row r="80" spans="1:9" ht="12.75">
      <c r="A80" s="2" t="s">
        <v>65</v>
      </c>
      <c r="B80" s="2" t="s">
        <v>273</v>
      </c>
      <c r="C80" s="3">
        <v>249000</v>
      </c>
      <c r="D80" s="3">
        <v>724000</v>
      </c>
      <c r="E80" s="3">
        <f t="shared" si="2"/>
        <v>973000</v>
      </c>
      <c r="F80" s="3">
        <v>973000</v>
      </c>
      <c r="G80" s="4">
        <v>1</v>
      </c>
      <c r="H80">
        <v>499319785</v>
      </c>
      <c r="I80" t="s">
        <v>266</v>
      </c>
    </row>
    <row r="81" spans="1:9" ht="12.75">
      <c r="A81" s="2" t="s">
        <v>65</v>
      </c>
      <c r="B81" s="2" t="s">
        <v>273</v>
      </c>
      <c r="C81" s="3">
        <v>341000</v>
      </c>
      <c r="D81" s="3">
        <v>1022000</v>
      </c>
      <c r="E81" s="3">
        <f t="shared" si="2"/>
        <v>1363000</v>
      </c>
      <c r="F81" s="3">
        <v>1363000</v>
      </c>
      <c r="G81" s="4">
        <v>1</v>
      </c>
      <c r="H81">
        <v>499319785</v>
      </c>
      <c r="I81" t="s">
        <v>266</v>
      </c>
    </row>
    <row r="82" spans="1:9" ht="25.5">
      <c r="A82" s="2" t="s">
        <v>65</v>
      </c>
      <c r="B82" s="5" t="s">
        <v>282</v>
      </c>
      <c r="C82" s="3">
        <v>4254000</v>
      </c>
      <c r="D82" s="3">
        <v>0</v>
      </c>
      <c r="E82" s="3">
        <f t="shared" si="2"/>
        <v>4254000</v>
      </c>
      <c r="F82" s="3">
        <f>SUM(C82:E82)</f>
        <v>8508000</v>
      </c>
      <c r="G82" s="4">
        <v>1</v>
      </c>
      <c r="H82">
        <v>497791615</v>
      </c>
      <c r="I82" t="s">
        <v>283</v>
      </c>
    </row>
    <row r="83" spans="1:9" ht="25.5">
      <c r="A83" s="2" t="s">
        <v>65</v>
      </c>
      <c r="B83" s="5" t="s">
        <v>284</v>
      </c>
      <c r="C83" s="3">
        <v>3327000</v>
      </c>
      <c r="D83" s="3">
        <v>0</v>
      </c>
      <c r="E83" s="3">
        <f t="shared" si="2"/>
        <v>3327000</v>
      </c>
      <c r="F83" s="3">
        <f>SUM(C83:E83)</f>
        <v>6654000</v>
      </c>
      <c r="G83" s="4">
        <v>1</v>
      </c>
      <c r="H83">
        <v>497791615</v>
      </c>
      <c r="I83" t="s">
        <v>283</v>
      </c>
    </row>
    <row r="84" spans="1:9" ht="12.75">
      <c r="A84" s="6" t="s">
        <v>65</v>
      </c>
      <c r="B84" s="7" t="s">
        <v>278</v>
      </c>
      <c r="C84" s="3">
        <v>456000</v>
      </c>
      <c r="D84" s="3">
        <v>1000000</v>
      </c>
      <c r="E84" s="3">
        <f t="shared" si="2"/>
        <v>1456000</v>
      </c>
      <c r="F84" s="3">
        <v>1500000</v>
      </c>
      <c r="G84" s="4">
        <v>1</v>
      </c>
      <c r="H84">
        <v>499120216</v>
      </c>
      <c r="I84" t="s">
        <v>279</v>
      </c>
    </row>
    <row r="85" spans="1:9" ht="12.75">
      <c r="A85" s="2" t="s">
        <v>65</v>
      </c>
      <c r="B85" s="2" t="s">
        <v>272</v>
      </c>
      <c r="C85" s="3">
        <v>2593000</v>
      </c>
      <c r="D85" s="3">
        <v>3876000</v>
      </c>
      <c r="E85" s="3">
        <f t="shared" si="2"/>
        <v>6469000</v>
      </c>
      <c r="F85" s="3">
        <v>6485000</v>
      </c>
      <c r="G85" s="4">
        <v>1</v>
      </c>
      <c r="H85">
        <v>499340429</v>
      </c>
      <c r="I85" t="s">
        <v>266</v>
      </c>
    </row>
    <row r="86" spans="1:9" ht="12.75">
      <c r="A86" s="2" t="s">
        <v>65</v>
      </c>
      <c r="B86" s="2" t="s">
        <v>269</v>
      </c>
      <c r="C86" s="3">
        <v>808000</v>
      </c>
      <c r="D86" s="3">
        <v>275000</v>
      </c>
      <c r="E86" s="3">
        <f t="shared" si="2"/>
        <v>1083000</v>
      </c>
      <c r="F86" s="3">
        <v>1083000</v>
      </c>
      <c r="G86" s="4">
        <v>1</v>
      </c>
      <c r="H86">
        <v>499389563</v>
      </c>
      <c r="I86" t="s">
        <v>270</v>
      </c>
    </row>
    <row r="87" spans="1:9" ht="12.75">
      <c r="A87" s="2" t="s">
        <v>65</v>
      </c>
      <c r="B87" s="2" t="s">
        <v>291</v>
      </c>
      <c r="C87" s="3">
        <v>2756000</v>
      </c>
      <c r="D87" s="3">
        <v>1142000</v>
      </c>
      <c r="E87" s="3">
        <f t="shared" si="2"/>
        <v>3898000</v>
      </c>
      <c r="F87" s="3">
        <v>3898000</v>
      </c>
      <c r="G87" s="4">
        <v>4</v>
      </c>
      <c r="H87">
        <v>486152512</v>
      </c>
      <c r="I87" t="s">
        <v>292</v>
      </c>
    </row>
    <row r="88" spans="1:9" ht="12.75">
      <c r="A88" s="2" t="s">
        <v>65</v>
      </c>
      <c r="B88" s="2" t="s">
        <v>267</v>
      </c>
      <c r="C88" s="3">
        <v>4499000</v>
      </c>
      <c r="D88" s="3">
        <v>3000000</v>
      </c>
      <c r="E88" s="3">
        <f t="shared" si="2"/>
        <v>7499000</v>
      </c>
      <c r="F88" s="3">
        <v>7499000</v>
      </c>
      <c r="G88" s="4">
        <v>1</v>
      </c>
      <c r="H88">
        <v>499461101</v>
      </c>
      <c r="I88" t="s">
        <v>268</v>
      </c>
    </row>
    <row r="89" spans="1:9" ht="12.75">
      <c r="A89" s="2" t="s">
        <v>65</v>
      </c>
      <c r="B89" s="2" t="s">
        <v>289</v>
      </c>
      <c r="C89" s="3">
        <v>175000</v>
      </c>
      <c r="D89" s="3">
        <v>0</v>
      </c>
      <c r="E89" s="3">
        <f t="shared" si="2"/>
        <v>175000</v>
      </c>
      <c r="F89" s="3">
        <v>175000</v>
      </c>
      <c r="G89" s="4">
        <v>10</v>
      </c>
      <c r="H89">
        <v>487545102</v>
      </c>
      <c r="I89" t="s">
        <v>290</v>
      </c>
    </row>
    <row r="90" spans="1:9" ht="12.75">
      <c r="A90" s="2" t="s">
        <v>65</v>
      </c>
      <c r="B90" s="2" t="s">
        <v>66</v>
      </c>
      <c r="C90" s="3">
        <v>2602000</v>
      </c>
      <c r="D90" s="3">
        <v>0</v>
      </c>
      <c r="E90" s="3">
        <f t="shared" si="2"/>
        <v>2602000</v>
      </c>
      <c r="F90" s="3">
        <v>2802000</v>
      </c>
      <c r="G90" s="4">
        <v>4</v>
      </c>
      <c r="H90">
        <v>484769112</v>
      </c>
      <c r="I90" t="s">
        <v>67</v>
      </c>
    </row>
    <row r="91" spans="1:9" ht="25.5">
      <c r="A91" s="2" t="s">
        <v>51</v>
      </c>
      <c r="B91" s="5" t="s">
        <v>259</v>
      </c>
      <c r="C91" s="3">
        <v>1283000</v>
      </c>
      <c r="D91" s="3">
        <v>312000</v>
      </c>
      <c r="E91" s="3">
        <f t="shared" si="2"/>
        <v>1595000</v>
      </c>
      <c r="F91" s="3">
        <v>1598000</v>
      </c>
      <c r="G91" s="4">
        <v>1</v>
      </c>
      <c r="H91">
        <v>560140338</v>
      </c>
      <c r="I91" t="s">
        <v>260</v>
      </c>
    </row>
    <row r="92" spans="1:9" ht="12.75">
      <c r="A92" s="2" t="s">
        <v>51</v>
      </c>
      <c r="B92" s="2" t="s">
        <v>253</v>
      </c>
      <c r="C92" s="3">
        <v>896000</v>
      </c>
      <c r="D92" s="3">
        <v>1296000</v>
      </c>
      <c r="E92" s="3">
        <f t="shared" si="2"/>
        <v>2192000</v>
      </c>
      <c r="F92" s="3">
        <v>2192000</v>
      </c>
      <c r="G92" s="4">
        <v>1</v>
      </c>
      <c r="H92">
        <v>561512010</v>
      </c>
      <c r="I92" t="s">
        <v>254</v>
      </c>
    </row>
    <row r="93" spans="1:9" ht="12.75">
      <c r="A93" s="2" t="s">
        <v>51</v>
      </c>
      <c r="B93" s="2" t="s">
        <v>54</v>
      </c>
      <c r="C93" s="3">
        <v>1065000</v>
      </c>
      <c r="D93" s="3">
        <v>915000</v>
      </c>
      <c r="E93" s="3">
        <f t="shared" si="2"/>
        <v>1980000</v>
      </c>
      <c r="F93" s="3">
        <v>3560000</v>
      </c>
      <c r="G93" s="4">
        <v>7</v>
      </c>
      <c r="H93">
        <v>563490056</v>
      </c>
      <c r="I93" t="s">
        <v>55</v>
      </c>
    </row>
    <row r="94" spans="1:9" ht="12.75">
      <c r="A94" s="2" t="s">
        <v>51</v>
      </c>
      <c r="B94" s="2" t="s">
        <v>52</v>
      </c>
      <c r="C94" s="3">
        <v>366000</v>
      </c>
      <c r="D94" s="3">
        <v>595000</v>
      </c>
      <c r="E94" s="3">
        <f t="shared" si="2"/>
        <v>961000</v>
      </c>
      <c r="F94" s="3">
        <v>1416000</v>
      </c>
      <c r="G94" s="4">
        <v>7</v>
      </c>
      <c r="H94">
        <v>565740437</v>
      </c>
      <c r="I94" t="s">
        <v>53</v>
      </c>
    </row>
    <row r="95" spans="1:9" ht="12.75">
      <c r="A95" s="2" t="s">
        <v>51</v>
      </c>
      <c r="B95" s="2" t="s">
        <v>261</v>
      </c>
      <c r="C95" s="3">
        <v>399000</v>
      </c>
      <c r="D95" s="3">
        <v>312000</v>
      </c>
      <c r="E95" s="3">
        <f t="shared" si="2"/>
        <v>711000</v>
      </c>
      <c r="F95" s="3">
        <v>711000</v>
      </c>
      <c r="G95" s="4">
        <v>1</v>
      </c>
      <c r="H95">
        <v>559620074</v>
      </c>
      <c r="I95" t="s">
        <v>262</v>
      </c>
    </row>
    <row r="96" spans="1:9" ht="12.75">
      <c r="A96" s="2" t="s">
        <v>51</v>
      </c>
      <c r="B96" s="2" t="s">
        <v>56</v>
      </c>
      <c r="C96" s="3">
        <v>888000</v>
      </c>
      <c r="D96" s="3">
        <v>1275000</v>
      </c>
      <c r="E96" s="3">
        <f t="shared" si="2"/>
        <v>2163000</v>
      </c>
      <c r="F96" s="3">
        <v>4353000</v>
      </c>
      <c r="G96" s="4">
        <v>7</v>
      </c>
      <c r="H96">
        <v>562950007</v>
      </c>
      <c r="I96" t="s">
        <v>57</v>
      </c>
    </row>
    <row r="97" spans="1:9" ht="12.75">
      <c r="A97" s="2" t="s">
        <v>51</v>
      </c>
      <c r="B97" s="2" t="s">
        <v>255</v>
      </c>
      <c r="C97" s="3">
        <v>10917000</v>
      </c>
      <c r="D97" s="3">
        <v>5639000</v>
      </c>
      <c r="E97" s="3">
        <f t="shared" si="2"/>
        <v>16556000</v>
      </c>
      <c r="F97" s="3">
        <v>17000000</v>
      </c>
      <c r="G97" s="4" t="s">
        <v>256</v>
      </c>
      <c r="H97">
        <v>561490188</v>
      </c>
      <c r="I97" t="s">
        <v>23</v>
      </c>
    </row>
    <row r="98" spans="1:9" ht="12.75">
      <c r="A98" s="2" t="s">
        <v>51</v>
      </c>
      <c r="B98" s="2" t="s">
        <v>257</v>
      </c>
      <c r="C98" s="3">
        <v>191000</v>
      </c>
      <c r="D98" s="3">
        <v>422000</v>
      </c>
      <c r="E98" s="3">
        <f aca="true" t="shared" si="3" ref="E98:E129">SUM(C98:D98)</f>
        <v>613000</v>
      </c>
      <c r="F98" s="3">
        <v>973000</v>
      </c>
      <c r="G98" s="4">
        <v>1</v>
      </c>
      <c r="H98">
        <v>560305001</v>
      </c>
      <c r="I98" t="s">
        <v>258</v>
      </c>
    </row>
    <row r="99" spans="1:9" ht="12.75">
      <c r="A99" s="2" t="s">
        <v>33</v>
      </c>
      <c r="B99" s="2" t="s">
        <v>220</v>
      </c>
      <c r="C99" s="3">
        <v>4000000</v>
      </c>
      <c r="D99" s="3">
        <v>1000000</v>
      </c>
      <c r="E99" s="3">
        <f t="shared" si="3"/>
        <v>5000000</v>
      </c>
      <c r="F99" s="3">
        <v>5000000</v>
      </c>
      <c r="G99" s="4">
        <v>6</v>
      </c>
      <c r="H99">
        <v>644821727</v>
      </c>
      <c r="I99" t="s">
        <v>221</v>
      </c>
    </row>
    <row r="100" spans="1:9" ht="12.75">
      <c r="A100" s="2" t="s">
        <v>33</v>
      </c>
      <c r="B100" s="2" t="s">
        <v>220</v>
      </c>
      <c r="C100" s="3">
        <v>8000000</v>
      </c>
      <c r="D100" s="3">
        <v>9000000</v>
      </c>
      <c r="E100" s="3">
        <f t="shared" si="3"/>
        <v>17000000</v>
      </c>
      <c r="F100" s="3">
        <v>17000000</v>
      </c>
      <c r="G100" s="4">
        <v>6</v>
      </c>
      <c r="H100">
        <v>644821727</v>
      </c>
      <c r="I100" t="s">
        <v>221</v>
      </c>
    </row>
    <row r="101" spans="1:9" ht="12.75">
      <c r="A101" s="2" t="s">
        <v>33</v>
      </c>
      <c r="B101" s="5" t="s">
        <v>238</v>
      </c>
      <c r="C101" s="9">
        <v>330000</v>
      </c>
      <c r="D101" s="9">
        <v>313900</v>
      </c>
      <c r="E101" s="3">
        <f t="shared" si="3"/>
        <v>643900</v>
      </c>
      <c r="F101" s="9">
        <v>869500</v>
      </c>
      <c r="G101" s="11">
        <v>9</v>
      </c>
      <c r="H101">
        <v>634410055</v>
      </c>
      <c r="I101" t="s">
        <v>239</v>
      </c>
    </row>
    <row r="102" spans="1:9" ht="12.75">
      <c r="A102" s="2" t="s">
        <v>33</v>
      </c>
      <c r="B102" s="2" t="s">
        <v>34</v>
      </c>
      <c r="C102" s="3">
        <v>1946000</v>
      </c>
      <c r="D102" s="3">
        <v>461000</v>
      </c>
      <c r="E102" s="3">
        <f t="shared" si="3"/>
        <v>2407000</v>
      </c>
      <c r="F102" s="3">
        <v>2407000</v>
      </c>
      <c r="G102" s="4">
        <v>8</v>
      </c>
      <c r="H102">
        <v>638480396</v>
      </c>
      <c r="I102" t="s">
        <v>35</v>
      </c>
    </row>
    <row r="103" spans="1:9" ht="12.75">
      <c r="A103" s="2" t="s">
        <v>33</v>
      </c>
      <c r="B103" s="2" t="s">
        <v>226</v>
      </c>
      <c r="C103" s="3">
        <v>1475000</v>
      </c>
      <c r="D103" s="3">
        <v>1416000</v>
      </c>
      <c r="E103" s="3">
        <f t="shared" si="3"/>
        <v>2891000</v>
      </c>
      <c r="F103" s="3">
        <v>2891000</v>
      </c>
      <c r="G103" s="4">
        <v>8</v>
      </c>
      <c r="H103">
        <v>638510552</v>
      </c>
      <c r="I103" t="s">
        <v>227</v>
      </c>
    </row>
    <row r="104" spans="1:9" ht="12.75">
      <c r="A104" s="2" t="s">
        <v>33</v>
      </c>
      <c r="B104" s="5" t="s">
        <v>216</v>
      </c>
      <c r="C104" s="9">
        <v>1032000</v>
      </c>
      <c r="D104" s="9">
        <v>705000</v>
      </c>
      <c r="E104" s="3">
        <f t="shared" si="3"/>
        <v>1737000</v>
      </c>
      <c r="F104" s="9">
        <v>1737670</v>
      </c>
      <c r="G104" s="11">
        <v>9</v>
      </c>
      <c r="H104">
        <v>652642114</v>
      </c>
      <c r="I104" t="s">
        <v>217</v>
      </c>
    </row>
    <row r="105" spans="1:9" ht="12.75">
      <c r="A105" s="2" t="s">
        <v>33</v>
      </c>
      <c r="B105" s="2" t="s">
        <v>225</v>
      </c>
      <c r="C105" s="3">
        <v>350000</v>
      </c>
      <c r="D105" s="3">
        <v>200000</v>
      </c>
      <c r="E105" s="3">
        <f t="shared" si="3"/>
        <v>550000</v>
      </c>
      <c r="F105" s="3">
        <v>550000</v>
      </c>
      <c r="G105" s="4">
        <v>8</v>
      </c>
      <c r="H105">
        <v>638740095</v>
      </c>
      <c r="I105" t="s">
        <v>35</v>
      </c>
    </row>
    <row r="106" spans="1:9" ht="12.75">
      <c r="A106" s="2" t="s">
        <v>33</v>
      </c>
      <c r="B106" s="5" t="s">
        <v>214</v>
      </c>
      <c r="C106" s="3">
        <v>967000</v>
      </c>
      <c r="D106" s="3">
        <v>1182100</v>
      </c>
      <c r="E106" s="3">
        <f t="shared" si="3"/>
        <v>2149100</v>
      </c>
      <c r="F106" s="3">
        <v>2730100</v>
      </c>
      <c r="G106" s="4">
        <v>9</v>
      </c>
      <c r="H106">
        <v>655820196</v>
      </c>
      <c r="I106" t="s">
        <v>215</v>
      </c>
    </row>
    <row r="107" spans="1:9" ht="25.5">
      <c r="A107" s="2" t="s">
        <v>33</v>
      </c>
      <c r="B107" s="5" t="s">
        <v>222</v>
      </c>
      <c r="C107" s="3">
        <v>4300000</v>
      </c>
      <c r="D107" s="3">
        <v>1000000</v>
      </c>
      <c r="E107" s="3">
        <f t="shared" si="3"/>
        <v>5300000</v>
      </c>
      <c r="F107" s="3">
        <v>5870000</v>
      </c>
      <c r="G107" s="4">
        <v>6</v>
      </c>
      <c r="H107">
        <v>644771252</v>
      </c>
      <c r="I107" t="s">
        <v>223</v>
      </c>
    </row>
    <row r="108" spans="1:9" ht="25.5">
      <c r="A108" s="2" t="s">
        <v>33</v>
      </c>
      <c r="B108" s="5" t="s">
        <v>212</v>
      </c>
      <c r="C108" s="3">
        <v>545000</v>
      </c>
      <c r="D108" s="3">
        <v>998000</v>
      </c>
      <c r="E108" s="3">
        <f t="shared" si="3"/>
        <v>1543000</v>
      </c>
      <c r="F108" s="3">
        <v>2349721</v>
      </c>
      <c r="G108" s="4">
        <v>8</v>
      </c>
      <c r="H108">
        <v>657610101</v>
      </c>
      <c r="I108" t="s">
        <v>213</v>
      </c>
    </row>
    <row r="109" spans="1:9" ht="12.75">
      <c r="A109" s="2" t="s">
        <v>33</v>
      </c>
      <c r="B109" s="5" t="s">
        <v>218</v>
      </c>
      <c r="C109" s="9">
        <v>2250000</v>
      </c>
      <c r="D109" s="9">
        <v>2580000</v>
      </c>
      <c r="E109" s="3">
        <f t="shared" si="3"/>
        <v>4830000</v>
      </c>
      <c r="F109" s="9">
        <v>7830000</v>
      </c>
      <c r="G109" s="11">
        <v>7</v>
      </c>
      <c r="H109">
        <v>648569801</v>
      </c>
      <c r="I109" t="s">
        <v>219</v>
      </c>
    </row>
    <row r="110" spans="1:9" ht="12.75">
      <c r="A110" s="2" t="s">
        <v>33</v>
      </c>
      <c r="B110" s="2" t="s">
        <v>224</v>
      </c>
      <c r="C110" s="3">
        <v>233000</v>
      </c>
      <c r="D110" s="3">
        <v>0</v>
      </c>
      <c r="E110" s="3">
        <f t="shared" si="3"/>
        <v>233000</v>
      </c>
      <c r="F110" s="3">
        <v>233000</v>
      </c>
      <c r="G110" s="4">
        <v>4</v>
      </c>
      <c r="H110">
        <v>640930194</v>
      </c>
      <c r="I110" t="s">
        <v>29</v>
      </c>
    </row>
    <row r="111" spans="1:9" ht="12.75">
      <c r="A111" s="2" t="s">
        <v>33</v>
      </c>
      <c r="B111" s="2" t="s">
        <v>230</v>
      </c>
      <c r="C111" s="3">
        <v>0</v>
      </c>
      <c r="D111" s="3">
        <v>283400</v>
      </c>
      <c r="E111" s="3">
        <f t="shared" si="3"/>
        <v>283400</v>
      </c>
      <c r="F111" s="3">
        <v>283400</v>
      </c>
      <c r="G111" s="4">
        <v>3</v>
      </c>
      <c r="H111">
        <v>636730107</v>
      </c>
      <c r="I111" t="s">
        <v>231</v>
      </c>
    </row>
    <row r="112" spans="1:9" ht="12.75">
      <c r="A112" s="2" t="s">
        <v>33</v>
      </c>
      <c r="B112" s="5" t="s">
        <v>236</v>
      </c>
      <c r="C112" s="9">
        <v>192000</v>
      </c>
      <c r="D112" s="9">
        <v>584000</v>
      </c>
      <c r="E112" s="3">
        <f t="shared" si="3"/>
        <v>776000</v>
      </c>
      <c r="F112" s="9">
        <v>776387</v>
      </c>
      <c r="G112" s="11">
        <v>8</v>
      </c>
      <c r="H112">
        <v>634511020</v>
      </c>
      <c r="I112" t="s">
        <v>237</v>
      </c>
    </row>
    <row r="113" spans="1:9" ht="12.75">
      <c r="A113" s="2" t="s">
        <v>33</v>
      </c>
      <c r="B113" s="2" t="s">
        <v>234</v>
      </c>
      <c r="C113" s="3">
        <v>0</v>
      </c>
      <c r="D113" s="3">
        <v>883904</v>
      </c>
      <c r="E113" s="3">
        <f t="shared" si="3"/>
        <v>883904</v>
      </c>
      <c r="F113" s="3">
        <v>883904</v>
      </c>
      <c r="G113" s="4">
        <v>8</v>
      </c>
      <c r="H113">
        <v>636220073</v>
      </c>
      <c r="I113" t="s">
        <v>235</v>
      </c>
    </row>
    <row r="114" spans="1:9" ht="12.75">
      <c r="A114" s="2" t="s">
        <v>33</v>
      </c>
      <c r="B114" s="5" t="s">
        <v>232</v>
      </c>
      <c r="C114" s="3">
        <v>1633000</v>
      </c>
      <c r="D114" s="3">
        <v>1252000</v>
      </c>
      <c r="E114" s="3">
        <f t="shared" si="3"/>
        <v>2885000</v>
      </c>
      <c r="F114" s="3">
        <f>SUM(E114)</f>
        <v>2885000</v>
      </c>
      <c r="G114" s="4">
        <v>8</v>
      </c>
      <c r="H114">
        <v>636380007</v>
      </c>
      <c r="I114" t="s">
        <v>233</v>
      </c>
    </row>
    <row r="115" spans="1:9" ht="12.75">
      <c r="A115" s="2" t="s">
        <v>33</v>
      </c>
      <c r="B115" s="2" t="s">
        <v>228</v>
      </c>
      <c r="C115" s="3">
        <v>574000</v>
      </c>
      <c r="D115" s="3">
        <v>1066000</v>
      </c>
      <c r="E115" s="3">
        <f t="shared" si="3"/>
        <v>1640000</v>
      </c>
      <c r="F115" s="3">
        <v>1640000</v>
      </c>
      <c r="G115" s="4">
        <v>8</v>
      </c>
      <c r="H115">
        <v>637550108</v>
      </c>
      <c r="I115" t="s">
        <v>229</v>
      </c>
    </row>
    <row r="116" spans="1:9" ht="12.75">
      <c r="A116" s="6" t="s">
        <v>77</v>
      </c>
      <c r="B116" s="7" t="s">
        <v>327</v>
      </c>
      <c r="C116" s="3">
        <v>1267800</v>
      </c>
      <c r="D116" s="3"/>
      <c r="E116" s="3">
        <f t="shared" si="3"/>
        <v>1267800</v>
      </c>
      <c r="F116" s="3">
        <v>1267800</v>
      </c>
      <c r="G116" s="4">
        <v>2</v>
      </c>
      <c r="H116">
        <v>391590310</v>
      </c>
      <c r="I116" t="s">
        <v>328</v>
      </c>
    </row>
    <row r="117" spans="1:9" ht="12.75">
      <c r="A117" s="2" t="s">
        <v>77</v>
      </c>
      <c r="B117" s="5" t="s">
        <v>86</v>
      </c>
      <c r="C117" s="3">
        <v>555800</v>
      </c>
      <c r="D117" s="3">
        <v>0</v>
      </c>
      <c r="E117" s="3">
        <f t="shared" si="3"/>
        <v>555800</v>
      </c>
      <c r="F117" s="3">
        <f>SUM(E117)</f>
        <v>555800</v>
      </c>
      <c r="G117" s="4">
        <v>4</v>
      </c>
      <c r="H117">
        <v>393240134</v>
      </c>
      <c r="I117" t="s">
        <v>85</v>
      </c>
    </row>
    <row r="118" spans="1:9" ht="12.75">
      <c r="A118" s="2" t="s">
        <v>77</v>
      </c>
      <c r="B118" s="5" t="s">
        <v>78</v>
      </c>
      <c r="C118" s="3">
        <v>230000</v>
      </c>
      <c r="D118" s="3">
        <v>102000</v>
      </c>
      <c r="E118" s="3">
        <f t="shared" si="3"/>
        <v>332000</v>
      </c>
      <c r="F118" s="3">
        <f>SUM(E118)</f>
        <v>332000</v>
      </c>
      <c r="G118" s="4">
        <v>1</v>
      </c>
      <c r="H118">
        <v>397300671</v>
      </c>
      <c r="I118" t="s">
        <v>79</v>
      </c>
    </row>
    <row r="119" spans="1:9" ht="12.75">
      <c r="A119" s="2" t="s">
        <v>77</v>
      </c>
      <c r="B119" s="5" t="s">
        <v>82</v>
      </c>
      <c r="C119" s="3">
        <v>249000</v>
      </c>
      <c r="D119" s="3">
        <v>173000</v>
      </c>
      <c r="E119" s="3">
        <f t="shared" si="3"/>
        <v>422000</v>
      </c>
      <c r="F119" s="3">
        <f>SUM(E119)</f>
        <v>422000</v>
      </c>
      <c r="G119" s="4">
        <v>4</v>
      </c>
      <c r="H119">
        <v>394770516</v>
      </c>
      <c r="I119" t="s">
        <v>83</v>
      </c>
    </row>
    <row r="120" spans="1:9" ht="12.75">
      <c r="A120" s="6" t="s">
        <v>77</v>
      </c>
      <c r="B120" s="7" t="s">
        <v>332</v>
      </c>
      <c r="C120" s="3">
        <v>227000</v>
      </c>
      <c r="D120" s="3">
        <v>175000</v>
      </c>
      <c r="E120" s="3">
        <f t="shared" si="3"/>
        <v>402000</v>
      </c>
      <c r="F120" s="3">
        <v>402000</v>
      </c>
      <c r="G120" s="4">
        <v>2</v>
      </c>
      <c r="H120">
        <v>386460013</v>
      </c>
      <c r="I120" t="s">
        <v>333</v>
      </c>
    </row>
    <row r="121" spans="1:9" ht="12.75">
      <c r="A121" s="6" t="s">
        <v>77</v>
      </c>
      <c r="B121" s="7" t="s">
        <v>329</v>
      </c>
      <c r="C121" s="3">
        <v>560000</v>
      </c>
      <c r="D121" s="3"/>
      <c r="E121" s="3">
        <f t="shared" si="3"/>
        <v>560000</v>
      </c>
      <c r="F121" s="3">
        <v>616000</v>
      </c>
      <c r="G121" s="4">
        <v>2</v>
      </c>
      <c r="H121">
        <v>390590112</v>
      </c>
      <c r="I121" t="s">
        <v>330</v>
      </c>
    </row>
    <row r="122" spans="1:9" ht="12.75">
      <c r="A122" s="2" t="s">
        <v>77</v>
      </c>
      <c r="B122" s="5" t="s">
        <v>89</v>
      </c>
      <c r="C122" s="3">
        <v>942000</v>
      </c>
      <c r="D122" s="3">
        <v>682000</v>
      </c>
      <c r="E122" s="3">
        <f t="shared" si="3"/>
        <v>1624000</v>
      </c>
      <c r="F122" s="3">
        <f>SUM(E122)</f>
        <v>1624000</v>
      </c>
      <c r="G122" s="4">
        <v>1</v>
      </c>
      <c r="H122">
        <v>389150595</v>
      </c>
      <c r="I122" t="s">
        <v>90</v>
      </c>
    </row>
    <row r="123" spans="1:9" ht="12.75">
      <c r="A123" s="6" t="s">
        <v>77</v>
      </c>
      <c r="B123" s="7" t="s">
        <v>87</v>
      </c>
      <c r="C123" s="3">
        <v>2499100</v>
      </c>
      <c r="D123" s="3"/>
      <c r="E123" s="3">
        <f t="shared" si="3"/>
        <v>2499100</v>
      </c>
      <c r="F123" s="3">
        <v>2499100</v>
      </c>
      <c r="G123" s="4">
        <v>3</v>
      </c>
      <c r="H123">
        <v>391190008</v>
      </c>
      <c r="I123" t="s">
        <v>88</v>
      </c>
    </row>
    <row r="124" spans="1:9" ht="12.75">
      <c r="A124" s="2" t="s">
        <v>77</v>
      </c>
      <c r="B124" s="5" t="s">
        <v>80</v>
      </c>
      <c r="C124" s="3">
        <v>748500</v>
      </c>
      <c r="D124" s="3"/>
      <c r="E124" s="3">
        <f t="shared" si="3"/>
        <v>748500</v>
      </c>
      <c r="F124" s="3">
        <f>SUM(E124)</f>
        <v>748500</v>
      </c>
      <c r="G124" s="4">
        <v>4</v>
      </c>
      <c r="H124">
        <v>395610184</v>
      </c>
      <c r="I124" t="s">
        <v>81</v>
      </c>
    </row>
    <row r="125" spans="1:9" ht="12.75">
      <c r="A125" s="6" t="s">
        <v>77</v>
      </c>
      <c r="B125" s="7" t="s">
        <v>331</v>
      </c>
      <c r="C125" s="3">
        <v>183705</v>
      </c>
      <c r="D125" s="3"/>
      <c r="E125" s="3">
        <f t="shared" si="3"/>
        <v>183705</v>
      </c>
      <c r="F125" s="3">
        <v>183705</v>
      </c>
      <c r="G125" s="4">
        <v>2</v>
      </c>
      <c r="H125">
        <v>387560916</v>
      </c>
      <c r="I125" t="s">
        <v>235</v>
      </c>
    </row>
    <row r="126" spans="1:9" ht="12.75">
      <c r="A126" s="2" t="s">
        <v>77</v>
      </c>
      <c r="B126" s="5" t="s">
        <v>84</v>
      </c>
      <c r="C126" s="3">
        <v>1156470</v>
      </c>
      <c r="D126" s="3">
        <v>0</v>
      </c>
      <c r="E126" s="3">
        <f t="shared" si="3"/>
        <v>1156470</v>
      </c>
      <c r="F126" s="3">
        <f>SUM(E126)</f>
        <v>1156470</v>
      </c>
      <c r="G126" s="4">
        <v>4</v>
      </c>
      <c r="H126">
        <v>393678874</v>
      </c>
      <c r="I126" t="s">
        <v>85</v>
      </c>
    </row>
    <row r="127" spans="1:9" ht="12.75">
      <c r="A127" s="2" t="s">
        <v>250</v>
      </c>
      <c r="B127" s="2" t="s">
        <v>251</v>
      </c>
      <c r="C127" s="3">
        <v>0</v>
      </c>
      <c r="D127" s="3">
        <v>0</v>
      </c>
      <c r="E127" s="3">
        <v>1197000</v>
      </c>
      <c r="F127" s="3">
        <v>2236000</v>
      </c>
      <c r="G127" s="4">
        <v>1</v>
      </c>
      <c r="H127">
        <v>594600167</v>
      </c>
      <c r="I127" t="s">
        <v>252</v>
      </c>
    </row>
    <row r="128" spans="1:9" ht="12.75">
      <c r="A128" s="2" t="s">
        <v>36</v>
      </c>
      <c r="B128" s="2" t="s">
        <v>44</v>
      </c>
      <c r="C128" s="3">
        <v>1526000</v>
      </c>
      <c r="D128" s="3">
        <v>1430000</v>
      </c>
      <c r="E128" s="3">
        <f aca="true" t="shared" si="4" ref="E128:E143">SUM(C128:D128)</f>
        <v>2956000</v>
      </c>
      <c r="F128" s="3">
        <v>3430000</v>
      </c>
      <c r="G128" s="4" t="s">
        <v>38</v>
      </c>
      <c r="H128">
        <v>583411502</v>
      </c>
      <c r="I128" t="s">
        <v>45</v>
      </c>
    </row>
    <row r="129" spans="1:9" ht="12.75">
      <c r="A129" s="2" t="s">
        <v>36</v>
      </c>
      <c r="B129" s="2" t="s">
        <v>42</v>
      </c>
      <c r="C129" s="3">
        <v>538000</v>
      </c>
      <c r="D129" s="3">
        <v>1297000</v>
      </c>
      <c r="E129" s="3">
        <f t="shared" si="4"/>
        <v>1835000</v>
      </c>
      <c r="F129" s="3">
        <v>1900000</v>
      </c>
      <c r="G129" s="4" t="s">
        <v>38</v>
      </c>
      <c r="H129">
        <v>584560332</v>
      </c>
      <c r="I129" t="s">
        <v>43</v>
      </c>
    </row>
    <row r="130" spans="1:9" ht="12.75">
      <c r="A130" s="2" t="s">
        <v>36</v>
      </c>
      <c r="B130" s="2" t="s">
        <v>46</v>
      </c>
      <c r="C130" s="3">
        <v>1980000</v>
      </c>
      <c r="D130" s="3"/>
      <c r="E130" s="3">
        <f t="shared" si="4"/>
        <v>1980000</v>
      </c>
      <c r="F130" s="3">
        <v>1980000</v>
      </c>
      <c r="G130" s="4" t="s">
        <v>38</v>
      </c>
      <c r="H130">
        <v>582300476</v>
      </c>
      <c r="I130" t="s">
        <v>47</v>
      </c>
    </row>
    <row r="131" spans="1:9" ht="12.75">
      <c r="A131" s="2" t="s">
        <v>36</v>
      </c>
      <c r="B131" s="2" t="s">
        <v>40</v>
      </c>
      <c r="C131" s="3">
        <v>1018900</v>
      </c>
      <c r="D131" s="3">
        <v>0</v>
      </c>
      <c r="E131" s="3">
        <f t="shared" si="4"/>
        <v>1018900</v>
      </c>
      <c r="F131" s="3">
        <v>2975000</v>
      </c>
      <c r="G131" s="4" t="s">
        <v>38</v>
      </c>
      <c r="H131">
        <v>587015357</v>
      </c>
      <c r="I131" t="s">
        <v>41</v>
      </c>
    </row>
    <row r="132" spans="1:9" ht="12.75">
      <c r="A132" s="2" t="s">
        <v>36</v>
      </c>
      <c r="B132" s="2" t="s">
        <v>40</v>
      </c>
      <c r="C132" s="3">
        <v>3019900</v>
      </c>
      <c r="D132" s="3">
        <v>0</v>
      </c>
      <c r="E132" s="3">
        <f t="shared" si="4"/>
        <v>3019900</v>
      </c>
      <c r="F132" s="3">
        <v>3115000</v>
      </c>
      <c r="G132" s="4" t="s">
        <v>38</v>
      </c>
      <c r="H132">
        <v>587015357</v>
      </c>
      <c r="I132" t="s">
        <v>41</v>
      </c>
    </row>
    <row r="133" spans="1:9" ht="12.75">
      <c r="A133" s="2" t="s">
        <v>36</v>
      </c>
      <c r="B133" s="2" t="s">
        <v>37</v>
      </c>
      <c r="C133" s="3">
        <v>2639000</v>
      </c>
      <c r="D133" s="3">
        <v>928900</v>
      </c>
      <c r="E133" s="3">
        <f t="shared" si="4"/>
        <v>3567900</v>
      </c>
      <c r="F133" s="3">
        <v>4067900</v>
      </c>
      <c r="G133" s="4" t="s">
        <v>38</v>
      </c>
      <c r="H133">
        <v>587639404</v>
      </c>
      <c r="I133" t="s">
        <v>39</v>
      </c>
    </row>
    <row r="134" spans="1:9" ht="12.75">
      <c r="A134" s="2" t="s">
        <v>30</v>
      </c>
      <c r="B134" s="2" t="s">
        <v>202</v>
      </c>
      <c r="C134" s="3">
        <v>170000</v>
      </c>
      <c r="D134" s="3">
        <v>0</v>
      </c>
      <c r="E134" s="3">
        <f t="shared" si="4"/>
        <v>170000</v>
      </c>
      <c r="F134" s="3">
        <v>170000</v>
      </c>
      <c r="G134" s="4">
        <v>1</v>
      </c>
      <c r="H134">
        <v>680630013</v>
      </c>
      <c r="I134" t="s">
        <v>203</v>
      </c>
    </row>
    <row r="135" spans="1:9" ht="12.75">
      <c r="A135" s="6" t="s">
        <v>30</v>
      </c>
      <c r="B135" s="7" t="s">
        <v>31</v>
      </c>
      <c r="C135" s="3">
        <v>700000</v>
      </c>
      <c r="D135" s="3">
        <v>495000</v>
      </c>
      <c r="E135" s="3">
        <f t="shared" si="4"/>
        <v>1195000</v>
      </c>
      <c r="F135" s="3">
        <v>1195000</v>
      </c>
      <c r="G135" s="4">
        <v>3</v>
      </c>
      <c r="H135">
        <v>687920061</v>
      </c>
      <c r="I135" t="s">
        <v>32</v>
      </c>
    </row>
    <row r="136" spans="1:9" ht="12.75">
      <c r="A136" s="2" t="s">
        <v>418</v>
      </c>
      <c r="B136" s="5" t="s">
        <v>421</v>
      </c>
      <c r="C136" s="3">
        <v>3645000</v>
      </c>
      <c r="D136" s="3">
        <v>3555000</v>
      </c>
      <c r="E136" s="3">
        <f t="shared" si="4"/>
        <v>7200000</v>
      </c>
      <c r="F136" s="3">
        <f>SUM(E136)</f>
        <v>7200000</v>
      </c>
      <c r="G136" s="4">
        <v>2</v>
      </c>
      <c r="H136">
        <v>32351774</v>
      </c>
      <c r="I136" t="s">
        <v>422</v>
      </c>
    </row>
    <row r="137" spans="1:9" ht="12.75">
      <c r="A137" s="2" t="s">
        <v>418</v>
      </c>
      <c r="B137" s="2" t="s">
        <v>429</v>
      </c>
      <c r="C137" s="3">
        <v>2267000</v>
      </c>
      <c r="D137" s="3">
        <v>1983000</v>
      </c>
      <c r="E137" s="3">
        <f t="shared" si="4"/>
        <v>4250000</v>
      </c>
      <c r="F137" s="3">
        <v>4750000</v>
      </c>
      <c r="G137" s="4" t="s">
        <v>430</v>
      </c>
      <c r="H137" s="12" t="s">
        <v>431</v>
      </c>
      <c r="I137" t="s">
        <v>432</v>
      </c>
    </row>
    <row r="138" spans="1:9" ht="12.75">
      <c r="A138" s="2" t="s">
        <v>418</v>
      </c>
      <c r="B138" s="2" t="s">
        <v>419</v>
      </c>
      <c r="C138" s="3">
        <v>400000</v>
      </c>
      <c r="D138" s="3">
        <v>468000</v>
      </c>
      <c r="E138" s="3">
        <f t="shared" si="4"/>
        <v>868000</v>
      </c>
      <c r="F138" s="3">
        <v>1368000</v>
      </c>
      <c r="G138" s="4"/>
      <c r="H138">
        <v>32765314</v>
      </c>
      <c r="I138" t="s">
        <v>420</v>
      </c>
    </row>
    <row r="139" spans="1:9" ht="12.75">
      <c r="A139" s="2" t="s">
        <v>402</v>
      </c>
      <c r="B139" s="5" t="s">
        <v>409</v>
      </c>
      <c r="C139" s="3">
        <v>2500000</v>
      </c>
      <c r="D139" s="3">
        <v>1000000</v>
      </c>
      <c r="E139" s="3">
        <f t="shared" si="4"/>
        <v>3500000</v>
      </c>
      <c r="F139" s="3">
        <f>SUM(E139)</f>
        <v>3500000</v>
      </c>
      <c r="G139" s="4">
        <v>13</v>
      </c>
      <c r="H139">
        <v>77351241</v>
      </c>
      <c r="I139" t="s">
        <v>410</v>
      </c>
    </row>
    <row r="140" spans="1:9" ht="25.5">
      <c r="A140" s="2" t="s">
        <v>402</v>
      </c>
      <c r="B140" s="5" t="s">
        <v>403</v>
      </c>
      <c r="C140" s="3">
        <v>3549000</v>
      </c>
      <c r="D140" s="3">
        <v>1054000</v>
      </c>
      <c r="E140" s="3">
        <f t="shared" si="4"/>
        <v>4603000</v>
      </c>
      <c r="F140" s="3">
        <f>SUM(E140)</f>
        <v>4603000</v>
      </c>
      <c r="G140" s="4">
        <v>2</v>
      </c>
      <c r="H140">
        <v>83411008</v>
      </c>
      <c r="I140" t="s">
        <v>404</v>
      </c>
    </row>
    <row r="141" spans="1:9" ht="25.5">
      <c r="A141" s="2" t="s">
        <v>402</v>
      </c>
      <c r="B141" s="5" t="s">
        <v>405</v>
      </c>
      <c r="C141" s="3">
        <v>4436000</v>
      </c>
      <c r="D141" s="3">
        <v>2964000</v>
      </c>
      <c r="E141" s="3">
        <f t="shared" si="4"/>
        <v>7400000</v>
      </c>
      <c r="F141" s="3">
        <f>SUM(E141)</f>
        <v>7400000</v>
      </c>
      <c r="G141" s="4">
        <v>2</v>
      </c>
      <c r="H141">
        <v>82601729</v>
      </c>
      <c r="I141" t="s">
        <v>406</v>
      </c>
    </row>
    <row r="142" spans="1:9" ht="12.75">
      <c r="A142" s="2" t="s">
        <v>402</v>
      </c>
      <c r="B142" s="5" t="s">
        <v>407</v>
      </c>
      <c r="C142" s="3">
        <v>250000</v>
      </c>
      <c r="D142" s="3">
        <v>719000</v>
      </c>
      <c r="E142" s="3">
        <f t="shared" si="4"/>
        <v>969000</v>
      </c>
      <c r="F142" s="3">
        <f>SUM(E142)</f>
        <v>969000</v>
      </c>
      <c r="G142" s="4">
        <v>2</v>
      </c>
      <c r="H142">
        <v>80690031</v>
      </c>
      <c r="I142" t="s">
        <v>408</v>
      </c>
    </row>
    <row r="143" spans="1:9" ht="12.75">
      <c r="A143" s="2" t="s">
        <v>19</v>
      </c>
      <c r="B143" s="2" t="s">
        <v>423</v>
      </c>
      <c r="C143" s="3">
        <v>12000000</v>
      </c>
      <c r="D143" s="3"/>
      <c r="E143" s="3">
        <f t="shared" si="4"/>
        <v>12000000</v>
      </c>
      <c r="F143" s="3">
        <v>8000000</v>
      </c>
      <c r="G143" s="4">
        <v>2</v>
      </c>
      <c r="H143">
        <v>88435</v>
      </c>
      <c r="I143" t="s">
        <v>424</v>
      </c>
    </row>
    <row r="144" spans="1:9" ht="12.75">
      <c r="A144" s="2" t="s">
        <v>19</v>
      </c>
      <c r="B144" s="2" t="s">
        <v>173</v>
      </c>
      <c r="C144" s="3">
        <v>0</v>
      </c>
      <c r="D144" s="3">
        <v>0</v>
      </c>
      <c r="E144" s="3">
        <v>7000000</v>
      </c>
      <c r="F144" s="3">
        <v>7000000</v>
      </c>
      <c r="G144" s="4">
        <v>3</v>
      </c>
      <c r="H144">
        <v>884012214</v>
      </c>
      <c r="I144" t="s">
        <v>21</v>
      </c>
    </row>
    <row r="145" spans="1:9" ht="12.75">
      <c r="A145" s="2" t="s">
        <v>19</v>
      </c>
      <c r="B145" s="2" t="s">
        <v>20</v>
      </c>
      <c r="C145" s="3">
        <v>0</v>
      </c>
      <c r="D145" s="3">
        <v>0</v>
      </c>
      <c r="E145" s="3">
        <v>8500000</v>
      </c>
      <c r="F145" s="3">
        <v>8500000</v>
      </c>
      <c r="G145" s="4">
        <v>3</v>
      </c>
      <c r="H145">
        <v>884260000</v>
      </c>
      <c r="I145" t="s">
        <v>21</v>
      </c>
    </row>
    <row r="146" spans="1:9" ht="12.75">
      <c r="A146" s="2" t="s">
        <v>19</v>
      </c>
      <c r="B146" s="5" t="s">
        <v>22</v>
      </c>
      <c r="C146" s="3">
        <v>1000000</v>
      </c>
      <c r="D146" s="3"/>
      <c r="E146" s="3">
        <f aca="true" t="shared" si="5" ref="E146:E171">SUM(C146:D146)</f>
        <v>1000000</v>
      </c>
      <c r="F146" s="3">
        <v>4000000</v>
      </c>
      <c r="G146" s="4">
        <v>2</v>
      </c>
      <c r="H146">
        <v>883460348</v>
      </c>
      <c r="I146" t="s">
        <v>23</v>
      </c>
    </row>
    <row r="147" spans="1:9" ht="12.75">
      <c r="A147" s="2" t="s">
        <v>19</v>
      </c>
      <c r="B147" s="5" t="s">
        <v>22</v>
      </c>
      <c r="C147" s="3">
        <v>8775000</v>
      </c>
      <c r="D147" s="3"/>
      <c r="E147" s="3">
        <f t="shared" si="5"/>
        <v>8775000</v>
      </c>
      <c r="F147" s="3">
        <v>21155000</v>
      </c>
      <c r="G147" s="4">
        <v>2</v>
      </c>
      <c r="H147">
        <v>88345</v>
      </c>
      <c r="I147" t="s">
        <v>23</v>
      </c>
    </row>
    <row r="148" spans="1:9" ht="12.75">
      <c r="A148" s="2" t="s">
        <v>15</v>
      </c>
      <c r="B148" s="2" t="s">
        <v>16</v>
      </c>
      <c r="C148" s="3">
        <v>175906</v>
      </c>
      <c r="D148" s="3" t="s">
        <v>17</v>
      </c>
      <c r="E148" s="3">
        <f t="shared" si="5"/>
        <v>175906</v>
      </c>
      <c r="F148" s="3">
        <v>1695906</v>
      </c>
      <c r="G148" s="4">
        <v>2</v>
      </c>
      <c r="H148">
        <v>893100144</v>
      </c>
      <c r="I148" t="s">
        <v>18</v>
      </c>
    </row>
    <row r="149" spans="1:9" ht="12.75">
      <c r="A149" s="6" t="s">
        <v>382</v>
      </c>
      <c r="B149" s="7" t="s">
        <v>389</v>
      </c>
      <c r="C149" s="17">
        <v>76000</v>
      </c>
      <c r="D149" s="17">
        <v>189700</v>
      </c>
      <c r="E149" s="3">
        <f t="shared" si="5"/>
        <v>265700</v>
      </c>
      <c r="F149" s="3">
        <v>265700</v>
      </c>
      <c r="G149" s="18">
        <v>26</v>
      </c>
      <c r="H149">
        <v>140409796</v>
      </c>
      <c r="I149" t="s">
        <v>386</v>
      </c>
    </row>
    <row r="150" spans="1:9" ht="12.75">
      <c r="A150" s="6" t="s">
        <v>382</v>
      </c>
      <c r="B150" s="7" t="s">
        <v>397</v>
      </c>
      <c r="C150" s="17">
        <v>2200000</v>
      </c>
      <c r="D150" s="17">
        <v>904500</v>
      </c>
      <c r="E150" s="3">
        <f t="shared" si="5"/>
        <v>3104500</v>
      </c>
      <c r="F150" s="3">
        <v>3109000</v>
      </c>
      <c r="G150" s="18">
        <v>23</v>
      </c>
      <c r="H150">
        <v>130362689</v>
      </c>
      <c r="I150" t="s">
        <v>395</v>
      </c>
    </row>
    <row r="151" spans="1:9" ht="12.75">
      <c r="A151" s="13" t="s">
        <v>382</v>
      </c>
      <c r="B151" s="14" t="s">
        <v>398</v>
      </c>
      <c r="C151" s="19">
        <v>100000</v>
      </c>
      <c r="D151" s="19">
        <v>3000000</v>
      </c>
      <c r="E151" s="15">
        <f t="shared" si="5"/>
        <v>3100000</v>
      </c>
      <c r="F151" s="15">
        <v>5301370</v>
      </c>
      <c r="G151" s="20">
        <v>20</v>
      </c>
      <c r="H151">
        <v>129420089</v>
      </c>
      <c r="I151" t="s">
        <v>399</v>
      </c>
    </row>
    <row r="152" spans="1:9" ht="12.75">
      <c r="A152" s="6" t="s">
        <v>382</v>
      </c>
      <c r="B152" s="7" t="s">
        <v>390</v>
      </c>
      <c r="C152" s="17">
        <v>2540000</v>
      </c>
      <c r="D152" s="17">
        <v>78000</v>
      </c>
      <c r="E152" s="3">
        <f t="shared" si="5"/>
        <v>2618000</v>
      </c>
      <c r="F152" s="3">
        <v>2625950</v>
      </c>
      <c r="G152" s="18">
        <v>23</v>
      </c>
      <c r="H152">
        <v>136603161</v>
      </c>
      <c r="I152" t="s">
        <v>391</v>
      </c>
    </row>
    <row r="153" spans="1:9" ht="12.75">
      <c r="A153" s="6" t="s">
        <v>382</v>
      </c>
      <c r="B153" s="7" t="s">
        <v>387</v>
      </c>
      <c r="C153" s="17">
        <v>446000</v>
      </c>
      <c r="D153" s="17">
        <v>395000</v>
      </c>
      <c r="E153" s="3">
        <f t="shared" si="5"/>
        <v>841000</v>
      </c>
      <c r="F153" s="3">
        <v>841000</v>
      </c>
      <c r="G153" s="18">
        <v>26</v>
      </c>
      <c r="H153">
        <v>141039578</v>
      </c>
      <c r="I153" t="s">
        <v>388</v>
      </c>
    </row>
    <row r="154" spans="1:9" ht="12.75">
      <c r="A154" s="6" t="s">
        <v>382</v>
      </c>
      <c r="B154" s="7" t="s">
        <v>385</v>
      </c>
      <c r="C154" s="17">
        <v>368000</v>
      </c>
      <c r="D154" s="17">
        <v>291900</v>
      </c>
      <c r="E154" s="3">
        <f t="shared" si="5"/>
        <v>659900</v>
      </c>
      <c r="F154" s="3">
        <v>659900</v>
      </c>
      <c r="G154" s="18">
        <v>26</v>
      </c>
      <c r="H154">
        <v>141439527</v>
      </c>
      <c r="I154" t="s">
        <v>386</v>
      </c>
    </row>
    <row r="155" spans="1:9" ht="12.75">
      <c r="A155" s="13" t="s">
        <v>382</v>
      </c>
      <c r="B155" s="14" t="s">
        <v>392</v>
      </c>
      <c r="C155" s="19">
        <v>144000</v>
      </c>
      <c r="D155" s="19">
        <v>432300</v>
      </c>
      <c r="E155" s="15">
        <f t="shared" si="5"/>
        <v>576300</v>
      </c>
      <c r="F155" s="15">
        <v>580500</v>
      </c>
      <c r="G155" s="20">
        <v>24</v>
      </c>
      <c r="H155">
        <v>133040206</v>
      </c>
      <c r="I155" t="s">
        <v>393</v>
      </c>
    </row>
    <row r="156" spans="1:9" ht="12.75">
      <c r="A156" s="6" t="s">
        <v>382</v>
      </c>
      <c r="B156" s="7" t="s">
        <v>394</v>
      </c>
      <c r="C156" s="17">
        <v>850000</v>
      </c>
      <c r="D156" s="17">
        <v>389500</v>
      </c>
      <c r="E156" s="3">
        <f t="shared" si="5"/>
        <v>1239500</v>
      </c>
      <c r="F156" s="3">
        <v>1244000</v>
      </c>
      <c r="G156" s="18">
        <v>23</v>
      </c>
      <c r="H156">
        <v>130694857</v>
      </c>
      <c r="I156" t="s">
        <v>395</v>
      </c>
    </row>
    <row r="157" spans="1:9" ht="25.5">
      <c r="A157" s="6" t="s">
        <v>382</v>
      </c>
      <c r="B157" s="7" t="s">
        <v>396</v>
      </c>
      <c r="C157" s="17">
        <v>628000</v>
      </c>
      <c r="D157" s="17">
        <v>336500</v>
      </c>
      <c r="E157" s="3">
        <f t="shared" si="5"/>
        <v>964500</v>
      </c>
      <c r="F157" s="3">
        <v>969000</v>
      </c>
      <c r="G157" s="18">
        <v>23</v>
      </c>
      <c r="H157">
        <v>130694857</v>
      </c>
      <c r="I157" t="s">
        <v>395</v>
      </c>
    </row>
    <row r="158" spans="1:9" ht="12.75">
      <c r="A158" s="2" t="s">
        <v>382</v>
      </c>
      <c r="B158" s="2" t="s">
        <v>383</v>
      </c>
      <c r="C158" s="3">
        <v>5000000</v>
      </c>
      <c r="D158" s="3"/>
      <c r="E158" s="3">
        <f t="shared" si="5"/>
        <v>5000000</v>
      </c>
      <c r="F158" s="3">
        <v>5000000</v>
      </c>
      <c r="G158" s="4">
        <v>27</v>
      </c>
      <c r="H158">
        <v>147189726</v>
      </c>
      <c r="I158" t="s">
        <v>384</v>
      </c>
    </row>
    <row r="159" spans="1:9" ht="12.75">
      <c r="A159" s="6" t="s">
        <v>382</v>
      </c>
      <c r="B159" s="7" t="s">
        <v>400</v>
      </c>
      <c r="C159" s="17">
        <v>1500000</v>
      </c>
      <c r="D159" s="17"/>
      <c r="E159" s="3">
        <f t="shared" si="5"/>
        <v>1500000</v>
      </c>
      <c r="F159" s="3">
        <v>1500000</v>
      </c>
      <c r="G159" s="18">
        <v>22</v>
      </c>
      <c r="H159">
        <v>127900175</v>
      </c>
      <c r="I159" t="s">
        <v>401</v>
      </c>
    </row>
    <row r="160" spans="1:9" ht="12.75">
      <c r="A160" s="6" t="s">
        <v>68</v>
      </c>
      <c r="B160" s="7" t="s">
        <v>317</v>
      </c>
      <c r="C160" s="3">
        <v>1977000</v>
      </c>
      <c r="D160" s="3">
        <v>3208000</v>
      </c>
      <c r="E160" s="3">
        <f t="shared" si="5"/>
        <v>5185000</v>
      </c>
      <c r="F160" s="3">
        <v>7230000</v>
      </c>
      <c r="G160" s="4">
        <v>5</v>
      </c>
      <c r="H160">
        <v>435122171</v>
      </c>
      <c r="I160" t="s">
        <v>318</v>
      </c>
    </row>
    <row r="161" spans="1:9" ht="38.25">
      <c r="A161" s="8" t="s">
        <v>68</v>
      </c>
      <c r="B161" s="5" t="s">
        <v>69</v>
      </c>
      <c r="C161" s="3">
        <v>2554000</v>
      </c>
      <c r="D161" s="3">
        <v>1133000</v>
      </c>
      <c r="E161" s="3">
        <f t="shared" si="5"/>
        <v>3687000</v>
      </c>
      <c r="F161" s="3">
        <f>SUM(E161)</f>
        <v>3687000</v>
      </c>
      <c r="G161" s="4">
        <v>7</v>
      </c>
      <c r="H161">
        <v>431130151</v>
      </c>
      <c r="I161" t="s">
        <v>70</v>
      </c>
    </row>
    <row r="162" spans="1:9" ht="12.75">
      <c r="A162" s="6" t="s">
        <v>68</v>
      </c>
      <c r="B162" s="7" t="s">
        <v>310</v>
      </c>
      <c r="C162" s="3">
        <v>4407000</v>
      </c>
      <c r="D162" s="3">
        <v>1800000</v>
      </c>
      <c r="E162" s="3">
        <f t="shared" si="5"/>
        <v>6207000</v>
      </c>
      <c r="F162" s="3">
        <v>7400000</v>
      </c>
      <c r="G162" s="4">
        <v>5</v>
      </c>
      <c r="H162">
        <v>458721126</v>
      </c>
      <c r="I162" t="s">
        <v>311</v>
      </c>
    </row>
    <row r="163" spans="1:9" ht="12.75">
      <c r="A163" s="6" t="s">
        <v>68</v>
      </c>
      <c r="B163" s="7" t="s">
        <v>315</v>
      </c>
      <c r="C163" s="3">
        <v>595000</v>
      </c>
      <c r="D163" s="3">
        <v>255000</v>
      </c>
      <c r="E163" s="3">
        <f t="shared" si="5"/>
        <v>850000</v>
      </c>
      <c r="F163" s="3">
        <v>850000</v>
      </c>
      <c r="G163" s="4" t="s">
        <v>316</v>
      </c>
      <c r="H163">
        <v>456900191</v>
      </c>
      <c r="I163" t="s">
        <v>239</v>
      </c>
    </row>
    <row r="164" spans="1:9" ht="12.75">
      <c r="A164" s="2" t="s">
        <v>68</v>
      </c>
      <c r="B164" s="2" t="s">
        <v>313</v>
      </c>
      <c r="C164" s="3">
        <v>452000</v>
      </c>
      <c r="D164" s="3">
        <v>2692000</v>
      </c>
      <c r="E164" s="3">
        <f t="shared" si="5"/>
        <v>3144000</v>
      </c>
      <c r="F164" s="3">
        <v>3974000</v>
      </c>
      <c r="G164" s="4">
        <v>6</v>
      </c>
      <c r="H164">
        <v>457710201</v>
      </c>
      <c r="I164" t="s">
        <v>314</v>
      </c>
    </row>
    <row r="165" spans="1:9" ht="12.75">
      <c r="A165" s="6" t="s">
        <v>68</v>
      </c>
      <c r="B165" s="7" t="s">
        <v>312</v>
      </c>
      <c r="C165" s="3">
        <v>2200000</v>
      </c>
      <c r="D165" s="3">
        <v>2466000</v>
      </c>
      <c r="E165" s="3">
        <f t="shared" si="5"/>
        <v>4666000</v>
      </c>
      <c r="F165" s="3">
        <v>6301000</v>
      </c>
      <c r="G165" s="4">
        <v>4</v>
      </c>
      <c r="H165">
        <v>458361065</v>
      </c>
      <c r="I165" t="s">
        <v>95</v>
      </c>
    </row>
    <row r="166" spans="1:9" ht="25.5">
      <c r="A166" s="2" t="s">
        <v>183</v>
      </c>
      <c r="B166" s="5" t="s">
        <v>184</v>
      </c>
      <c r="C166" s="3">
        <v>2613000</v>
      </c>
      <c r="D166" s="3">
        <v>8616300</v>
      </c>
      <c r="E166" s="3">
        <f t="shared" si="5"/>
        <v>11229300</v>
      </c>
      <c r="F166" s="3">
        <v>11794350</v>
      </c>
      <c r="G166" s="4">
        <v>2</v>
      </c>
      <c r="H166">
        <v>749570157</v>
      </c>
      <c r="I166" t="s">
        <v>185</v>
      </c>
    </row>
    <row r="167" spans="1:9" ht="12.75">
      <c r="A167" s="6" t="s">
        <v>183</v>
      </c>
      <c r="B167" s="7" t="s">
        <v>186</v>
      </c>
      <c r="C167" s="3">
        <v>2156000</v>
      </c>
      <c r="D167" s="3">
        <v>924600</v>
      </c>
      <c r="E167" s="3">
        <f t="shared" si="5"/>
        <v>3080600</v>
      </c>
      <c r="F167" s="3">
        <v>3080600</v>
      </c>
      <c r="G167" s="4">
        <v>2</v>
      </c>
      <c r="H167">
        <v>749540049</v>
      </c>
      <c r="I167" t="s">
        <v>187</v>
      </c>
    </row>
    <row r="168" spans="1:9" ht="12.75">
      <c r="A168" s="2" t="s">
        <v>183</v>
      </c>
      <c r="B168" s="5" t="s">
        <v>188</v>
      </c>
      <c r="C168" s="3">
        <v>397700</v>
      </c>
      <c r="D168" s="3">
        <v>0</v>
      </c>
      <c r="E168" s="3">
        <f t="shared" si="5"/>
        <v>397700</v>
      </c>
      <c r="F168" s="3">
        <f>SUM(E168)</f>
        <v>397700</v>
      </c>
      <c r="G168" s="4">
        <v>2</v>
      </c>
      <c r="H168">
        <v>740020583</v>
      </c>
      <c r="I168" t="s">
        <v>189</v>
      </c>
    </row>
    <row r="169" spans="1:9" ht="12.75">
      <c r="A169" s="2" t="s">
        <v>183</v>
      </c>
      <c r="B169" s="5" t="s">
        <v>190</v>
      </c>
      <c r="C169" s="3">
        <v>2956000</v>
      </c>
      <c r="D169" s="3">
        <v>0</v>
      </c>
      <c r="E169" s="3">
        <f t="shared" si="5"/>
        <v>2956000</v>
      </c>
      <c r="F169" s="3">
        <f>SUM(E169)</f>
        <v>2956000</v>
      </c>
      <c r="G169" s="4">
        <v>2</v>
      </c>
      <c r="H169">
        <v>734601605</v>
      </c>
      <c r="I169" t="s">
        <v>191</v>
      </c>
    </row>
    <row r="170" spans="1:9" ht="12.75">
      <c r="A170" s="2" t="s">
        <v>183</v>
      </c>
      <c r="B170" s="5" t="s">
        <v>190</v>
      </c>
      <c r="C170" s="3">
        <v>1530000</v>
      </c>
      <c r="D170" s="3">
        <v>2475000</v>
      </c>
      <c r="E170" s="3">
        <f t="shared" si="5"/>
        <v>4005000</v>
      </c>
      <c r="F170" s="3">
        <f>SUM(E170)</f>
        <v>4005000</v>
      </c>
      <c r="G170" s="4">
        <v>2</v>
      </c>
      <c r="H170">
        <v>734601605</v>
      </c>
      <c r="I170" t="s">
        <v>191</v>
      </c>
    </row>
    <row r="171" spans="1:9" ht="12.75">
      <c r="A171" s="6" t="s">
        <v>162</v>
      </c>
      <c r="B171" s="7" t="s">
        <v>163</v>
      </c>
      <c r="C171" s="3">
        <v>963000</v>
      </c>
      <c r="D171" s="3">
        <v>641000</v>
      </c>
      <c r="E171" s="3">
        <f t="shared" si="5"/>
        <v>1604000</v>
      </c>
      <c r="F171" s="3">
        <v>1796370</v>
      </c>
      <c r="G171" s="4">
        <v>2</v>
      </c>
      <c r="H171">
        <v>976271078</v>
      </c>
      <c r="I171" t="s">
        <v>164</v>
      </c>
    </row>
    <row r="172" spans="1:9" ht="12.75">
      <c r="A172" s="2" t="s">
        <v>371</v>
      </c>
      <c r="B172" s="5" t="s">
        <v>381</v>
      </c>
      <c r="C172" s="3">
        <v>0</v>
      </c>
      <c r="D172" s="3">
        <v>0</v>
      </c>
      <c r="E172" s="3">
        <v>310000</v>
      </c>
      <c r="F172" s="3">
        <v>335000</v>
      </c>
      <c r="G172" s="4">
        <v>9</v>
      </c>
      <c r="H172">
        <v>155420218</v>
      </c>
      <c r="I172" t="s">
        <v>133</v>
      </c>
    </row>
    <row r="173" spans="1:9" ht="12.75">
      <c r="A173" s="2" t="s">
        <v>371</v>
      </c>
      <c r="B173" s="5" t="s">
        <v>378</v>
      </c>
      <c r="C173" s="3">
        <v>1054000</v>
      </c>
      <c r="D173" s="3">
        <v>1226000</v>
      </c>
      <c r="E173" s="3">
        <f>SUM(C173:D173)</f>
        <v>2280000</v>
      </c>
      <c r="F173" s="3">
        <f>SUM(E173)</f>
        <v>2280000</v>
      </c>
      <c r="G173" s="4">
        <v>9</v>
      </c>
      <c r="H173">
        <v>155450445</v>
      </c>
      <c r="I173" t="s">
        <v>379</v>
      </c>
    </row>
    <row r="174" spans="1:9" ht="12.75">
      <c r="A174" s="2" t="s">
        <v>371</v>
      </c>
      <c r="B174" s="2" t="s">
        <v>380</v>
      </c>
      <c r="C174" s="3">
        <v>187000</v>
      </c>
      <c r="D174" s="3">
        <v>560000</v>
      </c>
      <c r="E174" s="3">
        <f>SUM(C174:D174)</f>
        <v>747000</v>
      </c>
      <c r="F174" s="3">
        <v>720000</v>
      </c>
      <c r="G174" s="4">
        <v>9</v>
      </c>
      <c r="H174">
        <v>155450215</v>
      </c>
      <c r="I174" t="s">
        <v>379</v>
      </c>
    </row>
    <row r="175" spans="1:9" ht="12.75">
      <c r="A175" s="2" t="s">
        <v>371</v>
      </c>
      <c r="B175" s="5" t="s">
        <v>374</v>
      </c>
      <c r="C175" s="3">
        <v>0</v>
      </c>
      <c r="D175" s="3">
        <v>0</v>
      </c>
      <c r="E175" s="3">
        <v>14223000</v>
      </c>
      <c r="F175" s="3">
        <v>14500000</v>
      </c>
      <c r="G175" s="4">
        <v>12</v>
      </c>
      <c r="H175">
        <v>159047502</v>
      </c>
      <c r="I175" t="s">
        <v>375</v>
      </c>
    </row>
    <row r="176" spans="1:9" ht="12.75">
      <c r="A176" s="6" t="s">
        <v>371</v>
      </c>
      <c r="B176" s="7" t="s">
        <v>372</v>
      </c>
      <c r="C176" s="3">
        <v>1511100</v>
      </c>
      <c r="D176" s="3"/>
      <c r="E176" s="3">
        <f>SUM(C176:D176)</f>
        <v>1511100</v>
      </c>
      <c r="F176" s="3">
        <v>1922100</v>
      </c>
      <c r="G176" s="4">
        <v>3</v>
      </c>
      <c r="H176">
        <v>161274701</v>
      </c>
      <c r="I176" t="s">
        <v>373</v>
      </c>
    </row>
    <row r="177" spans="1:9" ht="12.75">
      <c r="A177" s="2" t="s">
        <v>371</v>
      </c>
      <c r="B177" s="5" t="s">
        <v>376</v>
      </c>
      <c r="C177" s="3">
        <v>0</v>
      </c>
      <c r="D177" s="3">
        <v>0</v>
      </c>
      <c r="E177" s="3">
        <v>5838000</v>
      </c>
      <c r="F177" s="3">
        <v>6228000</v>
      </c>
      <c r="G177" s="4">
        <v>5</v>
      </c>
      <c r="H177">
        <v>158010267</v>
      </c>
      <c r="I177" t="s">
        <v>377</v>
      </c>
    </row>
    <row r="178" spans="1:9" ht="12.75">
      <c r="A178" s="6" t="s">
        <v>146</v>
      </c>
      <c r="B178" s="7" t="s">
        <v>147</v>
      </c>
      <c r="C178" s="3">
        <v>386000</v>
      </c>
      <c r="D178" s="3">
        <v>295000</v>
      </c>
      <c r="E178" s="3">
        <f>SUM(C178:D178)</f>
        <v>681000</v>
      </c>
      <c r="F178" s="3">
        <v>681000</v>
      </c>
      <c r="G178" s="4">
        <v>1</v>
      </c>
      <c r="H178">
        <v>28781120</v>
      </c>
      <c r="I178" t="s">
        <v>148</v>
      </c>
    </row>
    <row r="179" spans="1:9" ht="12.75">
      <c r="A179" s="2" t="s">
        <v>103</v>
      </c>
      <c r="B179" s="2" t="s">
        <v>104</v>
      </c>
      <c r="C179" s="3">
        <v>8348000</v>
      </c>
      <c r="D179" s="3">
        <v>1223300</v>
      </c>
      <c r="E179" s="3">
        <f>SUM(C179:D179)</f>
        <v>9571300</v>
      </c>
      <c r="F179" s="3">
        <v>9685000</v>
      </c>
      <c r="G179" s="4">
        <v>3</v>
      </c>
      <c r="H179">
        <v>296840039</v>
      </c>
      <c r="I179" t="s">
        <v>105</v>
      </c>
    </row>
    <row r="180" spans="1:9" ht="12.75">
      <c r="A180" s="2" t="s">
        <v>48</v>
      </c>
      <c r="B180" s="2" t="s">
        <v>152</v>
      </c>
      <c r="C180" s="3">
        <v>637000</v>
      </c>
      <c r="D180" s="3">
        <v>281000</v>
      </c>
      <c r="E180" s="3">
        <f>SUM(C180:D180)</f>
        <v>918000</v>
      </c>
      <c r="F180" s="3">
        <v>918000</v>
      </c>
      <c r="G180" s="4">
        <v>1</v>
      </c>
      <c r="H180">
        <v>57273</v>
      </c>
      <c r="I180" t="s">
        <v>153</v>
      </c>
    </row>
    <row r="181" spans="1:9" ht="25.5">
      <c r="A181" s="2" t="s">
        <v>48</v>
      </c>
      <c r="B181" s="5" t="s">
        <v>49</v>
      </c>
      <c r="C181" s="3">
        <v>0</v>
      </c>
      <c r="D181" s="3">
        <v>0</v>
      </c>
      <c r="E181" s="3">
        <v>12000000</v>
      </c>
      <c r="F181" s="3">
        <f>SUM(E181)</f>
        <v>12000000</v>
      </c>
      <c r="G181" s="4">
        <v>1</v>
      </c>
      <c r="H181">
        <v>573620318</v>
      </c>
      <c r="I181" t="s">
        <v>50</v>
      </c>
    </row>
    <row r="182" spans="1:9" ht="12.75">
      <c r="A182" s="2" t="s">
        <v>91</v>
      </c>
      <c r="B182" s="2" t="s">
        <v>96</v>
      </c>
      <c r="C182" s="3">
        <v>0</v>
      </c>
      <c r="D182" s="3">
        <v>0</v>
      </c>
      <c r="E182" s="3">
        <v>210000</v>
      </c>
      <c r="F182" s="3">
        <v>210000</v>
      </c>
      <c r="G182" s="4">
        <v>8</v>
      </c>
      <c r="H182">
        <v>380190768</v>
      </c>
      <c r="I182" t="s">
        <v>97</v>
      </c>
    </row>
    <row r="183" spans="1:9" ht="12.75">
      <c r="A183" s="2" t="s">
        <v>91</v>
      </c>
      <c r="B183" s="2" t="s">
        <v>94</v>
      </c>
      <c r="C183" s="3">
        <v>360000</v>
      </c>
      <c r="D183" s="3">
        <v>90000</v>
      </c>
      <c r="E183" s="3">
        <f>SUM(C183:D183)</f>
        <v>450000</v>
      </c>
      <c r="F183" s="3">
        <v>950000</v>
      </c>
      <c r="G183" s="4">
        <v>7</v>
      </c>
      <c r="H183">
        <v>383722412</v>
      </c>
      <c r="I183" t="s">
        <v>95</v>
      </c>
    </row>
    <row r="184" spans="1:9" ht="12.75">
      <c r="A184" s="2" t="s">
        <v>91</v>
      </c>
      <c r="B184" s="2" t="s">
        <v>334</v>
      </c>
      <c r="C184" s="3">
        <v>0</v>
      </c>
      <c r="D184" s="3">
        <v>0</v>
      </c>
      <c r="E184" s="3">
        <v>270250</v>
      </c>
      <c r="F184" s="3">
        <v>770250</v>
      </c>
      <c r="G184" s="4">
        <v>8</v>
      </c>
      <c r="H184">
        <v>380122554</v>
      </c>
      <c r="I184" t="s">
        <v>335</v>
      </c>
    </row>
    <row r="185" spans="1:9" ht="12.75">
      <c r="A185" s="6" t="s">
        <v>91</v>
      </c>
      <c r="B185" s="7" t="s">
        <v>425</v>
      </c>
      <c r="C185" s="3">
        <v>1215000</v>
      </c>
      <c r="D185" s="3">
        <v>365800</v>
      </c>
      <c r="E185" s="3">
        <f>SUM(C185:D185)</f>
        <v>1580800</v>
      </c>
      <c r="F185" s="3">
        <v>1580800</v>
      </c>
      <c r="G185" s="4">
        <v>1</v>
      </c>
      <c r="H185">
        <v>37810</v>
      </c>
      <c r="I185" t="s">
        <v>426</v>
      </c>
    </row>
    <row r="186" spans="1:9" ht="12.75">
      <c r="A186" s="2" t="s">
        <v>91</v>
      </c>
      <c r="B186" s="2" t="s">
        <v>154</v>
      </c>
      <c r="C186" s="3">
        <v>0</v>
      </c>
      <c r="D186" s="3">
        <v>0</v>
      </c>
      <c r="E186" s="3">
        <v>400000</v>
      </c>
      <c r="F186" s="3">
        <v>400000</v>
      </c>
      <c r="G186" s="4">
        <v>8</v>
      </c>
      <c r="H186">
        <v>38254</v>
      </c>
      <c r="I186" t="s">
        <v>155</v>
      </c>
    </row>
    <row r="187" spans="1:9" ht="12.75">
      <c r="A187" s="2" t="s">
        <v>91</v>
      </c>
      <c r="B187" s="2" t="s">
        <v>98</v>
      </c>
      <c r="C187" s="3">
        <v>3149000</v>
      </c>
      <c r="D187" s="3">
        <v>800000</v>
      </c>
      <c r="E187" s="3">
        <f aca="true" t="shared" si="6" ref="E187:E216">SUM(C187:D187)</f>
        <v>3949000</v>
      </c>
      <c r="F187" s="3">
        <v>3900000</v>
      </c>
      <c r="G187" s="4">
        <v>6</v>
      </c>
      <c r="H187">
        <v>370301939</v>
      </c>
      <c r="I187" t="s">
        <v>99</v>
      </c>
    </row>
    <row r="188" spans="1:9" ht="12.75">
      <c r="A188" s="2" t="s">
        <v>91</v>
      </c>
      <c r="B188" s="5" t="s">
        <v>336</v>
      </c>
      <c r="C188" s="3">
        <v>263000</v>
      </c>
      <c r="D188" s="3">
        <v>565000</v>
      </c>
      <c r="E188" s="3">
        <f t="shared" si="6"/>
        <v>828000</v>
      </c>
      <c r="F188" s="3">
        <v>2340000</v>
      </c>
      <c r="G188" s="4">
        <v>1</v>
      </c>
      <c r="H188">
        <v>378690255</v>
      </c>
      <c r="I188" t="s">
        <v>337</v>
      </c>
    </row>
    <row r="189" spans="1:9" ht="12.75">
      <c r="A189" s="2" t="s">
        <v>91</v>
      </c>
      <c r="B189" s="2" t="s">
        <v>92</v>
      </c>
      <c r="C189" s="3">
        <v>1300000</v>
      </c>
      <c r="D189" s="3">
        <v>400000</v>
      </c>
      <c r="E189" s="3">
        <f t="shared" si="6"/>
        <v>1700000</v>
      </c>
      <c r="F189" s="3">
        <v>2700000</v>
      </c>
      <c r="G189" s="4">
        <v>4</v>
      </c>
      <c r="H189">
        <v>385490325</v>
      </c>
      <c r="I189" t="s">
        <v>93</v>
      </c>
    </row>
    <row r="190" spans="1:9" ht="25.5">
      <c r="A190" s="2" t="s">
        <v>179</v>
      </c>
      <c r="B190" s="5" t="s">
        <v>182</v>
      </c>
      <c r="C190" s="3">
        <v>618000</v>
      </c>
      <c r="D190" s="3">
        <v>0</v>
      </c>
      <c r="E190" s="3">
        <f t="shared" si="6"/>
        <v>618000</v>
      </c>
      <c r="F190" s="3">
        <f>SUM(E190)</f>
        <v>618000</v>
      </c>
      <c r="G190" s="4">
        <v>5</v>
      </c>
      <c r="H190">
        <v>757630608</v>
      </c>
      <c r="I190" t="s">
        <v>105</v>
      </c>
    </row>
    <row r="191" spans="1:9" ht="12.75">
      <c r="A191" s="2" t="s">
        <v>179</v>
      </c>
      <c r="B191" s="2" t="s">
        <v>180</v>
      </c>
      <c r="C191" s="3">
        <v>538000</v>
      </c>
      <c r="D191" s="3">
        <v>0</v>
      </c>
      <c r="E191" s="3">
        <f t="shared" si="6"/>
        <v>538000</v>
      </c>
      <c r="F191" s="3">
        <v>538000</v>
      </c>
      <c r="G191" s="4">
        <v>17</v>
      </c>
      <c r="H191">
        <v>778810250</v>
      </c>
      <c r="I191" t="s">
        <v>181</v>
      </c>
    </row>
    <row r="192" spans="1:9" ht="12.75">
      <c r="A192" s="2" t="s">
        <v>362</v>
      </c>
      <c r="B192" s="2" t="s">
        <v>366</v>
      </c>
      <c r="C192" s="3">
        <v>5000000</v>
      </c>
      <c r="D192" s="3">
        <v>1218000</v>
      </c>
      <c r="E192" s="3">
        <f t="shared" si="6"/>
        <v>6218000</v>
      </c>
      <c r="F192" s="3">
        <v>7779790</v>
      </c>
      <c r="G192" s="4">
        <v>9</v>
      </c>
      <c r="H192">
        <v>243431463</v>
      </c>
      <c r="I192" t="s">
        <v>367</v>
      </c>
    </row>
    <row r="193" spans="1:9" ht="12.75">
      <c r="A193" s="2" t="s">
        <v>362</v>
      </c>
      <c r="B193" s="2" t="s">
        <v>368</v>
      </c>
      <c r="C193" s="3">
        <v>2160000</v>
      </c>
      <c r="D193" s="3">
        <v>1000000</v>
      </c>
      <c r="E193" s="3">
        <f t="shared" si="6"/>
        <v>3160000</v>
      </c>
      <c r="F193" s="3">
        <v>3160000</v>
      </c>
      <c r="G193" s="4">
        <v>9</v>
      </c>
      <c r="H193">
        <v>242730618</v>
      </c>
      <c r="I193" t="s">
        <v>369</v>
      </c>
    </row>
    <row r="194" spans="1:9" ht="12.75">
      <c r="A194" s="2" t="s">
        <v>362</v>
      </c>
      <c r="B194" s="2" t="s">
        <v>365</v>
      </c>
      <c r="C194" s="3">
        <v>734000</v>
      </c>
      <c r="D194" s="3"/>
      <c r="E194" s="3">
        <f t="shared" si="6"/>
        <v>734000</v>
      </c>
      <c r="F194" s="3">
        <v>734000</v>
      </c>
      <c r="G194" s="4">
        <v>9</v>
      </c>
      <c r="H194">
        <v>243680130</v>
      </c>
      <c r="I194" t="s">
        <v>364</v>
      </c>
    </row>
    <row r="195" spans="1:9" ht="12.75">
      <c r="A195" s="6" t="s">
        <v>362</v>
      </c>
      <c r="B195" s="7" t="s">
        <v>370</v>
      </c>
      <c r="C195" s="3">
        <v>1579000</v>
      </c>
      <c r="D195" s="3">
        <v>1000000</v>
      </c>
      <c r="E195" s="3">
        <f t="shared" si="6"/>
        <v>2579000</v>
      </c>
      <c r="F195" s="3">
        <v>3869000</v>
      </c>
      <c r="G195" s="4">
        <v>9</v>
      </c>
      <c r="H195">
        <v>242121447</v>
      </c>
      <c r="I195" t="s">
        <v>235</v>
      </c>
    </row>
    <row r="196" spans="1:9" ht="12.75">
      <c r="A196" s="2" t="s">
        <v>362</v>
      </c>
      <c r="B196" s="2" t="s">
        <v>363</v>
      </c>
      <c r="C196" s="3">
        <v>1065000</v>
      </c>
      <c r="D196" s="3">
        <v>0</v>
      </c>
      <c r="E196" s="3">
        <f t="shared" si="6"/>
        <v>1065000</v>
      </c>
      <c r="F196" s="3">
        <v>1084200</v>
      </c>
      <c r="G196" s="4">
        <v>9</v>
      </c>
      <c r="H196">
        <v>243822504</v>
      </c>
      <c r="I196" t="s">
        <v>364</v>
      </c>
    </row>
    <row r="197" spans="1:9" ht="12.75">
      <c r="A197" s="2" t="s">
        <v>126</v>
      </c>
      <c r="B197" s="2" t="s">
        <v>156</v>
      </c>
      <c r="C197" s="3">
        <v>1974800</v>
      </c>
      <c r="D197" s="3"/>
      <c r="E197" s="3">
        <f t="shared" si="6"/>
        <v>1974800</v>
      </c>
      <c r="F197" s="3">
        <v>3974800</v>
      </c>
      <c r="G197" s="4">
        <v>1</v>
      </c>
      <c r="H197">
        <v>5149</v>
      </c>
      <c r="I197" t="s">
        <v>157</v>
      </c>
    </row>
    <row r="198" spans="1:9" ht="12.75">
      <c r="A198" s="2" t="s">
        <v>126</v>
      </c>
      <c r="B198" s="2" t="s">
        <v>127</v>
      </c>
      <c r="C198" s="3">
        <v>775000</v>
      </c>
      <c r="D198" s="3">
        <v>2325000</v>
      </c>
      <c r="E198" s="3">
        <f t="shared" si="6"/>
        <v>3100000</v>
      </c>
      <c r="F198" s="3">
        <v>3100000</v>
      </c>
      <c r="G198" s="4">
        <v>1</v>
      </c>
      <c r="H198">
        <v>58192369</v>
      </c>
      <c r="I198" t="s">
        <v>128</v>
      </c>
    </row>
    <row r="199" spans="1:9" ht="12.75">
      <c r="A199" s="2" t="s">
        <v>58</v>
      </c>
      <c r="B199" s="5" t="s">
        <v>263</v>
      </c>
      <c r="C199" s="3">
        <v>2992000</v>
      </c>
      <c r="D199" s="3">
        <v>4716000</v>
      </c>
      <c r="E199" s="3">
        <f t="shared" si="6"/>
        <v>7708000</v>
      </c>
      <c r="F199" s="3">
        <v>10589000</v>
      </c>
      <c r="G199" s="4">
        <v>7</v>
      </c>
      <c r="H199">
        <v>548748729</v>
      </c>
      <c r="I199" t="s">
        <v>264</v>
      </c>
    </row>
    <row r="200" spans="1:9" ht="12.75">
      <c r="A200" s="2" t="s">
        <v>58</v>
      </c>
      <c r="B200" s="2" t="s">
        <v>59</v>
      </c>
      <c r="C200" s="3">
        <v>974000</v>
      </c>
      <c r="D200" s="3">
        <v>458000</v>
      </c>
      <c r="E200" s="3">
        <f t="shared" si="6"/>
        <v>1432000</v>
      </c>
      <c r="F200" s="3">
        <v>2222000</v>
      </c>
      <c r="G200" s="4">
        <v>7</v>
      </c>
      <c r="H200">
        <v>545140278</v>
      </c>
      <c r="I200" t="s">
        <v>60</v>
      </c>
    </row>
    <row r="201" spans="1:9" ht="12.75">
      <c r="A201" s="2" t="s">
        <v>58</v>
      </c>
      <c r="B201" s="2" t="s">
        <v>61</v>
      </c>
      <c r="C201" s="3">
        <v>1788000</v>
      </c>
      <c r="D201" s="3">
        <v>552000</v>
      </c>
      <c r="E201" s="3">
        <f t="shared" si="6"/>
        <v>2340000</v>
      </c>
      <c r="F201" s="3">
        <v>2590000</v>
      </c>
      <c r="G201" s="4">
        <v>3</v>
      </c>
      <c r="H201">
        <v>544220097</v>
      </c>
      <c r="I201" t="s">
        <v>62</v>
      </c>
    </row>
    <row r="202" spans="1:9" ht="12.75">
      <c r="A202" s="2" t="s">
        <v>58</v>
      </c>
      <c r="B202" s="2" t="s">
        <v>63</v>
      </c>
      <c r="C202" s="3">
        <v>1609000</v>
      </c>
      <c r="D202" s="3">
        <v>200000</v>
      </c>
      <c r="E202" s="3">
        <f t="shared" si="6"/>
        <v>1809000</v>
      </c>
      <c r="F202" s="3">
        <v>1859000</v>
      </c>
      <c r="G202" s="4">
        <v>6</v>
      </c>
      <c r="H202">
        <v>539340206</v>
      </c>
      <c r="I202" t="s">
        <v>64</v>
      </c>
    </row>
    <row r="203" spans="1:9" ht="12.75">
      <c r="A203" s="2" t="s">
        <v>58</v>
      </c>
      <c r="B203" s="2" t="s">
        <v>63</v>
      </c>
      <c r="C203" s="3">
        <v>1308000</v>
      </c>
      <c r="D203" s="3">
        <v>800000</v>
      </c>
      <c r="E203" s="3">
        <f t="shared" si="6"/>
        <v>2108000</v>
      </c>
      <c r="F203" s="3">
        <v>2108000</v>
      </c>
      <c r="G203" s="4">
        <v>6</v>
      </c>
      <c r="H203">
        <v>539340206</v>
      </c>
      <c r="I203" t="s">
        <v>64</v>
      </c>
    </row>
    <row r="204" spans="1:9" ht="12.75">
      <c r="A204" s="2" t="s">
        <v>106</v>
      </c>
      <c r="B204" s="2" t="s">
        <v>358</v>
      </c>
      <c r="C204" s="3">
        <v>505000</v>
      </c>
      <c r="D204" s="3">
        <v>1295000</v>
      </c>
      <c r="E204" s="3">
        <f t="shared" si="6"/>
        <v>1800000</v>
      </c>
      <c r="F204" s="3">
        <v>2401000</v>
      </c>
      <c r="G204" s="4">
        <v>3</v>
      </c>
      <c r="H204">
        <v>249810114</v>
      </c>
      <c r="I204" t="s">
        <v>359</v>
      </c>
    </row>
    <row r="205" spans="1:9" ht="12.75">
      <c r="A205" s="2" t="s">
        <v>106</v>
      </c>
      <c r="B205" s="2" t="s">
        <v>355</v>
      </c>
      <c r="C205" s="3">
        <v>1100000</v>
      </c>
      <c r="D205" s="3">
        <v>1956000</v>
      </c>
      <c r="E205" s="3">
        <f t="shared" si="6"/>
        <v>3056000</v>
      </c>
      <c r="F205" s="3">
        <v>7193000</v>
      </c>
      <c r="G205" s="4">
        <v>3</v>
      </c>
      <c r="H205">
        <v>256690490</v>
      </c>
      <c r="I205" t="s">
        <v>85</v>
      </c>
    </row>
    <row r="206" spans="1:9" ht="12.75">
      <c r="A206" s="2" t="s">
        <v>106</v>
      </c>
      <c r="B206" s="2" t="s">
        <v>350</v>
      </c>
      <c r="C206" s="3">
        <v>28075000</v>
      </c>
      <c r="D206" s="3">
        <v>1000000</v>
      </c>
      <c r="E206" s="3">
        <f t="shared" si="6"/>
        <v>29075000</v>
      </c>
      <c r="F206" s="3">
        <v>29075000</v>
      </c>
      <c r="G206" s="4">
        <v>2</v>
      </c>
      <c r="H206">
        <v>262413899</v>
      </c>
      <c r="I206" t="s">
        <v>112</v>
      </c>
    </row>
    <row r="207" spans="1:9" ht="12.75">
      <c r="A207" s="6" t="s">
        <v>106</v>
      </c>
      <c r="B207" s="7" t="s">
        <v>353</v>
      </c>
      <c r="C207" s="3">
        <v>1665000</v>
      </c>
      <c r="D207" s="3"/>
      <c r="E207" s="3">
        <f t="shared" si="6"/>
        <v>1665000</v>
      </c>
      <c r="F207" s="3">
        <v>1665000</v>
      </c>
      <c r="G207" s="4">
        <v>1</v>
      </c>
      <c r="H207">
        <v>260381659</v>
      </c>
      <c r="I207" t="s">
        <v>354</v>
      </c>
    </row>
    <row r="208" spans="1:9" ht="12.75">
      <c r="A208" s="2" t="s">
        <v>106</v>
      </c>
      <c r="B208" s="2" t="s">
        <v>348</v>
      </c>
      <c r="C208" s="3">
        <v>6425000</v>
      </c>
      <c r="D208" s="3">
        <v>1287000</v>
      </c>
      <c r="E208" s="3">
        <f t="shared" si="6"/>
        <v>7712000</v>
      </c>
      <c r="F208" s="3">
        <v>10650600</v>
      </c>
      <c r="G208" s="4">
        <v>1</v>
      </c>
      <c r="H208">
        <v>264160460</v>
      </c>
      <c r="I208" t="s">
        <v>349</v>
      </c>
    </row>
    <row r="209" spans="1:9" ht="12.75">
      <c r="A209" s="2" t="s">
        <v>106</v>
      </c>
      <c r="B209" s="2" t="s">
        <v>107</v>
      </c>
      <c r="C209" s="3">
        <v>510000</v>
      </c>
      <c r="D209" s="3"/>
      <c r="E209" s="3">
        <f t="shared" si="6"/>
        <v>510000</v>
      </c>
      <c r="F209" s="3">
        <v>510000</v>
      </c>
      <c r="G209" s="4">
        <v>2</v>
      </c>
      <c r="H209">
        <v>267571822</v>
      </c>
      <c r="I209" t="s">
        <v>108</v>
      </c>
    </row>
    <row r="210" spans="1:9" ht="12.75">
      <c r="A210" s="2" t="s">
        <v>106</v>
      </c>
      <c r="B210" s="5" t="s">
        <v>118</v>
      </c>
      <c r="C210" s="3">
        <v>0</v>
      </c>
      <c r="D210" s="3">
        <v>180300</v>
      </c>
      <c r="E210" s="3">
        <f t="shared" si="6"/>
        <v>180300</v>
      </c>
      <c r="F210" s="3">
        <v>1467300</v>
      </c>
      <c r="G210" s="4">
        <v>3</v>
      </c>
      <c r="H210">
        <v>248920280</v>
      </c>
      <c r="I210" t="s">
        <v>119</v>
      </c>
    </row>
    <row r="211" spans="1:9" ht="12.75">
      <c r="A211" s="2" t="s">
        <v>106</v>
      </c>
      <c r="B211" s="5" t="s">
        <v>118</v>
      </c>
      <c r="C211" s="3">
        <v>0</v>
      </c>
      <c r="D211" s="3">
        <v>217500</v>
      </c>
      <c r="E211" s="3">
        <f t="shared" si="6"/>
        <v>217500</v>
      </c>
      <c r="F211" s="3">
        <v>2646500</v>
      </c>
      <c r="G211" s="4">
        <v>3</v>
      </c>
      <c r="H211">
        <v>248920280</v>
      </c>
      <c r="I211" t="s">
        <v>119</v>
      </c>
    </row>
    <row r="212" spans="1:9" ht="12.75">
      <c r="A212" s="6" t="s">
        <v>106</v>
      </c>
      <c r="B212" s="7" t="s">
        <v>356</v>
      </c>
      <c r="C212" s="3">
        <v>940000</v>
      </c>
      <c r="D212" s="3">
        <v>1000000</v>
      </c>
      <c r="E212" s="3">
        <f t="shared" si="6"/>
        <v>1940000</v>
      </c>
      <c r="F212" s="3">
        <v>2940000</v>
      </c>
      <c r="G212" s="4">
        <v>2</v>
      </c>
      <c r="H212">
        <v>252766941</v>
      </c>
      <c r="I212" t="s">
        <v>357</v>
      </c>
    </row>
    <row r="213" spans="1:9" ht="12.75">
      <c r="A213" s="2" t="s">
        <v>106</v>
      </c>
      <c r="B213" s="2" t="s">
        <v>345</v>
      </c>
      <c r="C213" s="3">
        <v>1839000</v>
      </c>
      <c r="D213" s="3">
        <v>1396000</v>
      </c>
      <c r="E213" s="3">
        <f t="shared" si="6"/>
        <v>3235000</v>
      </c>
      <c r="F213" s="3">
        <v>3235000</v>
      </c>
      <c r="G213" s="4">
        <v>3</v>
      </c>
      <c r="H213">
        <v>266900047</v>
      </c>
      <c r="I213" t="s">
        <v>346</v>
      </c>
    </row>
    <row r="214" spans="1:9" ht="12.75">
      <c r="A214" s="2" t="s">
        <v>106</v>
      </c>
      <c r="B214" s="2" t="s">
        <v>113</v>
      </c>
      <c r="C214" s="3">
        <v>1500000</v>
      </c>
      <c r="D214" s="3">
        <v>240000</v>
      </c>
      <c r="E214" s="3">
        <f t="shared" si="6"/>
        <v>1740000</v>
      </c>
      <c r="F214" s="3">
        <v>1893115</v>
      </c>
      <c r="G214" s="4">
        <v>2</v>
      </c>
      <c r="H214">
        <v>262012352</v>
      </c>
      <c r="I214" t="s">
        <v>114</v>
      </c>
    </row>
    <row r="215" spans="1:9" ht="51">
      <c r="A215" s="2" t="s">
        <v>106</v>
      </c>
      <c r="B215" s="5" t="s">
        <v>111</v>
      </c>
      <c r="C215" s="3">
        <v>0</v>
      </c>
      <c r="D215" s="3">
        <v>1000000</v>
      </c>
      <c r="E215" s="3">
        <f t="shared" si="6"/>
        <v>1000000</v>
      </c>
      <c r="F215" s="3">
        <v>2400000</v>
      </c>
      <c r="G215" s="4">
        <v>2</v>
      </c>
      <c r="H215">
        <v>262800277</v>
      </c>
      <c r="I215" t="s">
        <v>112</v>
      </c>
    </row>
    <row r="216" spans="1:9" ht="12.75">
      <c r="A216" s="2" t="s">
        <v>106</v>
      </c>
      <c r="B216" s="2" t="s">
        <v>117</v>
      </c>
      <c r="C216" s="3">
        <v>237000</v>
      </c>
      <c r="D216" s="3">
        <v>180000</v>
      </c>
      <c r="E216" s="3">
        <f t="shared" si="6"/>
        <v>417000</v>
      </c>
      <c r="F216" s="3">
        <v>4242000</v>
      </c>
      <c r="G216" s="4">
        <v>3</v>
      </c>
      <c r="H216">
        <v>255359612</v>
      </c>
      <c r="I216" t="s">
        <v>85</v>
      </c>
    </row>
    <row r="217" spans="1:9" ht="12.75">
      <c r="A217" s="2" t="s">
        <v>106</v>
      </c>
      <c r="B217" s="2" t="s">
        <v>361</v>
      </c>
      <c r="C217" s="3">
        <v>0</v>
      </c>
      <c r="D217" s="3">
        <v>0</v>
      </c>
      <c r="E217" s="3">
        <v>1770000</v>
      </c>
      <c r="F217" s="3">
        <f>E217</f>
        <v>1770000</v>
      </c>
      <c r="G217" s="4">
        <v>3</v>
      </c>
      <c r="H217">
        <v>248019724</v>
      </c>
      <c r="I217" t="s">
        <v>119</v>
      </c>
    </row>
    <row r="218" spans="1:9" ht="12.75">
      <c r="A218" s="2" t="s">
        <v>106</v>
      </c>
      <c r="B218" s="5" t="s">
        <v>347</v>
      </c>
      <c r="C218" s="9">
        <v>0</v>
      </c>
      <c r="D218" s="9">
        <v>0</v>
      </c>
      <c r="E218" s="3">
        <v>2000000</v>
      </c>
      <c r="F218" s="9">
        <v>2000000</v>
      </c>
      <c r="G218" s="4">
        <v>1</v>
      </c>
      <c r="H218">
        <v>265559119</v>
      </c>
      <c r="I218" t="s">
        <v>242</v>
      </c>
    </row>
    <row r="219" spans="1:9" ht="25.5">
      <c r="A219" s="2" t="s">
        <v>106</v>
      </c>
      <c r="B219" s="5" t="s">
        <v>352</v>
      </c>
      <c r="C219" s="3">
        <v>350000</v>
      </c>
      <c r="D219" s="3">
        <v>400000</v>
      </c>
      <c r="E219" s="3">
        <f>SUM(C219:D219)</f>
        <v>750000</v>
      </c>
      <c r="F219" s="3">
        <f>SUM(E219)</f>
        <v>750000</v>
      </c>
      <c r="G219" s="4">
        <v>2</v>
      </c>
      <c r="H219">
        <v>261369729</v>
      </c>
      <c r="I219" t="s">
        <v>90</v>
      </c>
    </row>
    <row r="220" spans="1:9" ht="12.75">
      <c r="A220" s="2" t="s">
        <v>106</v>
      </c>
      <c r="B220" s="2" t="s">
        <v>360</v>
      </c>
      <c r="C220" s="3">
        <v>600000</v>
      </c>
      <c r="D220" s="3">
        <v>1400000</v>
      </c>
      <c r="E220" s="3">
        <f>SUM(C220:D220)</f>
        <v>2000000</v>
      </c>
      <c r="F220" s="3">
        <v>4200000</v>
      </c>
      <c r="G220" s="4">
        <v>3</v>
      </c>
      <c r="H220">
        <v>249630697</v>
      </c>
      <c r="I220" t="s">
        <v>79</v>
      </c>
    </row>
    <row r="221" spans="1:9" ht="12.75">
      <c r="A221" s="2" t="s">
        <v>106</v>
      </c>
      <c r="B221" s="2" t="s">
        <v>115</v>
      </c>
      <c r="C221" s="3">
        <v>662000</v>
      </c>
      <c r="D221" s="3">
        <v>824000</v>
      </c>
      <c r="E221" s="3">
        <f>SUM(C221:D221)</f>
        <v>1486000</v>
      </c>
      <c r="F221" s="3">
        <v>1486000</v>
      </c>
      <c r="G221" s="4">
        <v>3</v>
      </c>
      <c r="H221">
        <v>256210188</v>
      </c>
      <c r="I221" t="s">
        <v>116</v>
      </c>
    </row>
    <row r="222" spans="1:9" ht="12.75">
      <c r="A222" s="2" t="s">
        <v>106</v>
      </c>
      <c r="B222" s="2" t="s">
        <v>351</v>
      </c>
      <c r="C222" s="3">
        <v>1075000</v>
      </c>
      <c r="D222" s="3">
        <v>55000</v>
      </c>
      <c r="E222" s="3">
        <f>SUM(C222:D222)</f>
        <v>1130000</v>
      </c>
      <c r="F222" s="3">
        <v>1130000</v>
      </c>
      <c r="G222" s="4">
        <v>2</v>
      </c>
      <c r="H222">
        <v>261470146</v>
      </c>
      <c r="I222" t="s">
        <v>90</v>
      </c>
    </row>
    <row r="223" spans="1:9" ht="12.75">
      <c r="A223" s="2" t="s">
        <v>106</v>
      </c>
      <c r="B223" s="2" t="s">
        <v>109</v>
      </c>
      <c r="C223" s="3">
        <v>220000</v>
      </c>
      <c r="D223" s="3">
        <v>0</v>
      </c>
      <c r="E223" s="3">
        <f>SUM(C223:D223)</f>
        <v>220000</v>
      </c>
      <c r="F223" s="3">
        <v>220000</v>
      </c>
      <c r="G223" s="4">
        <v>1</v>
      </c>
      <c r="H223">
        <v>263620243</v>
      </c>
      <c r="I223" t="s">
        <v>110</v>
      </c>
    </row>
  </sheetData>
  <printOptions gridLines="1" horizontalCentered="1"/>
  <pageMargins left="0.75" right="0.75" top="1" bottom="1" header="0.5" footer="0.5"/>
  <pageSetup fitToHeight="17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scott.barringer</dc:creator>
  <cp:keywords/>
  <dc:description/>
  <cp:lastModifiedBy>bgravitz</cp:lastModifiedBy>
  <dcterms:created xsi:type="dcterms:W3CDTF">2009-06-04T18:24:16Z</dcterms:created>
  <dcterms:modified xsi:type="dcterms:W3CDTF">2009-06-09T18:16:54Z</dcterms:modified>
  <cp:category/>
  <cp:version/>
  <cp:contentType/>
  <cp:contentStatus/>
</cp:coreProperties>
</file>